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Per Wernersson\Documents\Privat\Region Syd\"/>
    </mc:Choice>
  </mc:AlternateContent>
  <xr:revisionPtr revIDLastSave="0" documentId="8_{3A5D36B3-C4AC-4DD8-9A12-1315A0FC374F}" xr6:coauthVersionLast="47" xr6:coauthVersionMax="47" xr10:uidLastSave="{00000000-0000-0000-0000-000000000000}"/>
  <bookViews>
    <workbookView xWindow="-28920" yWindow="-120" windowWidth="29040" windowHeight="15720" tabRatio="594" activeTab="1" xr2:uid="{00000000-000D-0000-FFFF-FFFF00000000}"/>
  </bookViews>
  <sheets>
    <sheet name="Individuellt" sheetId="1" r:id="rId1"/>
    <sheet name="Klubbkampen" sheetId="3" r:id="rId2"/>
    <sheet name="Cup statistik" sheetId="4" r:id="rId3"/>
    <sheet name="Regler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3" l="1"/>
  <c r="F18" i="3"/>
  <c r="L84" i="3"/>
  <c r="BN33" i="3"/>
  <c r="BB44" i="3"/>
  <c r="L83" i="3"/>
  <c r="X82" i="3"/>
  <c r="X83" i="3"/>
  <c r="X84" i="3"/>
  <c r="BB42" i="3"/>
  <c r="BB43" i="3"/>
  <c r="L78" i="3"/>
  <c r="L79" i="3"/>
  <c r="L80" i="3"/>
  <c r="L81" i="3"/>
  <c r="L82" i="3"/>
  <c r="AP29" i="3"/>
  <c r="F54" i="3"/>
  <c r="AJ51" i="3"/>
  <c r="CF30" i="3"/>
  <c r="AJ50" i="3"/>
  <c r="L73" i="3"/>
  <c r="L74" i="3"/>
  <c r="L75" i="3"/>
  <c r="L76" i="3"/>
  <c r="L77" i="3"/>
  <c r="BB39" i="3"/>
  <c r="BB40" i="3"/>
  <c r="BB41" i="3"/>
  <c r="X81" i="3"/>
  <c r="CF29" i="3"/>
  <c r="BB37" i="3"/>
  <c r="BB38" i="3"/>
  <c r="BH56" i="3"/>
  <c r="F51" i="3"/>
  <c r="F52" i="3"/>
  <c r="F53" i="3"/>
  <c r="AJ49" i="3"/>
  <c r="R55" i="3"/>
  <c r="R56" i="3"/>
  <c r="R57" i="3"/>
  <c r="R58" i="3"/>
  <c r="F49" i="3"/>
  <c r="F50" i="3"/>
  <c r="L70" i="3"/>
  <c r="L71" i="3"/>
  <c r="L72" i="3"/>
  <c r="L66" i="3"/>
  <c r="L67" i="3"/>
  <c r="L68" i="3"/>
  <c r="L69" i="3"/>
  <c r="CX30" i="3"/>
  <c r="BH47" i="3"/>
  <c r="BH48" i="3"/>
  <c r="BH49" i="3"/>
  <c r="BH50" i="3"/>
  <c r="BH51" i="3"/>
  <c r="BH52" i="3"/>
  <c r="BH53" i="3"/>
  <c r="BH54" i="3"/>
  <c r="BH55" i="3"/>
  <c r="BB35" i="3"/>
  <c r="BB36" i="3"/>
  <c r="X75" i="3"/>
  <c r="X76" i="3"/>
  <c r="X77" i="3"/>
  <c r="X78" i="3"/>
  <c r="X79" i="3"/>
  <c r="X80" i="3"/>
  <c r="X72" i="3"/>
  <c r="X73" i="3"/>
  <c r="X74" i="3"/>
  <c r="R46" i="3"/>
  <c r="R47" i="3"/>
  <c r="R48" i="3"/>
  <c r="R49" i="3"/>
  <c r="R50" i="3"/>
  <c r="R51" i="3"/>
  <c r="R52" i="3"/>
  <c r="R53" i="3"/>
  <c r="R54" i="3"/>
  <c r="BB32" i="3"/>
  <c r="BB33" i="3"/>
  <c r="BB34" i="3"/>
  <c r="R43" i="3"/>
  <c r="R44" i="3"/>
  <c r="R45" i="3"/>
  <c r="AJ47" i="3"/>
  <c r="AJ48" i="3"/>
  <c r="BH42" i="3"/>
  <c r="BH43" i="3"/>
  <c r="BH44" i="3"/>
  <c r="BH45" i="3"/>
  <c r="BH46" i="3"/>
  <c r="X67" i="3"/>
  <c r="X68" i="3"/>
  <c r="X69" i="3"/>
  <c r="X70" i="3"/>
  <c r="X71" i="3"/>
  <c r="L61" i="3"/>
  <c r="L62" i="3"/>
  <c r="L63" i="3"/>
  <c r="L64" i="3"/>
  <c r="L65" i="3"/>
  <c r="L53" i="3"/>
  <c r="L54" i="3"/>
  <c r="L55" i="3"/>
  <c r="L56" i="3"/>
  <c r="L57" i="3"/>
  <c r="L58" i="3"/>
  <c r="L59" i="3"/>
  <c r="L60" i="3"/>
  <c r="CX29" i="3"/>
  <c r="X61" i="3"/>
  <c r="X62" i="3"/>
  <c r="X63" i="3"/>
  <c r="X64" i="3"/>
  <c r="X65" i="3"/>
  <c r="X66" i="3"/>
  <c r="AJ44" i="3"/>
  <c r="AJ45" i="3"/>
  <c r="AJ46" i="3"/>
  <c r="R38" i="3"/>
  <c r="R39" i="3"/>
  <c r="R40" i="3"/>
  <c r="R41" i="3"/>
  <c r="R42" i="3"/>
  <c r="BH36" i="3"/>
  <c r="BH37" i="3"/>
  <c r="BH38" i="3"/>
  <c r="BH39" i="3"/>
  <c r="BH40" i="3"/>
  <c r="BH41" i="3"/>
  <c r="BB27" i="3"/>
  <c r="BB28" i="3"/>
  <c r="BB29" i="3"/>
  <c r="BB30" i="3"/>
  <c r="BB31" i="3"/>
  <c r="L48" i="3"/>
  <c r="L49" i="3"/>
  <c r="L50" i="3"/>
  <c r="L51" i="3"/>
  <c r="L52" i="3"/>
  <c r="AJ42" i="3"/>
  <c r="AJ43" i="3"/>
  <c r="AJ37" i="3"/>
  <c r="AJ38" i="3"/>
  <c r="AJ39" i="3"/>
  <c r="AJ40" i="3"/>
  <c r="AJ41" i="3"/>
  <c r="CR29" i="3"/>
  <c r="X60" i="3"/>
  <c r="CX28" i="3"/>
  <c r="CF27" i="3"/>
  <c r="CF28" i="3"/>
  <c r="BH28" i="3"/>
  <c r="BH29" i="3"/>
  <c r="BH30" i="3"/>
  <c r="BH31" i="3"/>
  <c r="BH32" i="3"/>
  <c r="BH33" i="3"/>
  <c r="BH34" i="3"/>
  <c r="BH35" i="3"/>
  <c r="AJ32" i="3"/>
  <c r="AJ33" i="3"/>
  <c r="AJ34" i="3"/>
  <c r="AJ35" i="3"/>
  <c r="AJ36" i="3"/>
  <c r="X58" i="3"/>
  <c r="X59" i="3"/>
  <c r="X54" i="3"/>
  <c r="X55" i="3"/>
  <c r="X56" i="3"/>
  <c r="X57" i="3"/>
  <c r="X45" i="3"/>
  <c r="X46" i="3"/>
  <c r="X47" i="3"/>
  <c r="X48" i="3"/>
  <c r="X49" i="3"/>
  <c r="X50" i="3"/>
  <c r="X51" i="3"/>
  <c r="X52" i="3"/>
  <c r="X53" i="3"/>
  <c r="BN32" i="3"/>
  <c r="L45" i="3"/>
  <c r="L46" i="3"/>
  <c r="L47" i="3"/>
  <c r="CX27" i="3"/>
  <c r="CR28" i="3"/>
  <c r="CX26" i="3"/>
  <c r="R32" i="3"/>
  <c r="R33" i="3"/>
  <c r="R34" i="3"/>
  <c r="R35" i="3"/>
  <c r="R36" i="3"/>
  <c r="R37" i="3"/>
  <c r="R30" i="3"/>
  <c r="R31" i="3"/>
  <c r="X40" i="3"/>
  <c r="X41" i="3"/>
  <c r="X42" i="3"/>
  <c r="X43" i="3"/>
  <c r="X44" i="3"/>
  <c r="R27" i="3"/>
  <c r="R28" i="3"/>
  <c r="R29" i="3"/>
  <c r="X34" i="3"/>
  <c r="X35" i="3"/>
  <c r="X36" i="3"/>
  <c r="X37" i="3"/>
  <c r="X38" i="3"/>
  <c r="X39" i="3"/>
  <c r="F42" i="3"/>
  <c r="F43" i="3"/>
  <c r="F44" i="3"/>
  <c r="F45" i="3"/>
  <c r="F46" i="3"/>
  <c r="F47" i="3"/>
  <c r="F48" i="3"/>
  <c r="F35" i="3"/>
  <c r="F36" i="3"/>
  <c r="F37" i="3"/>
  <c r="F38" i="3"/>
  <c r="F39" i="3"/>
  <c r="F40" i="3"/>
  <c r="F41" i="3"/>
  <c r="CR27" i="3"/>
  <c r="CF26" i="3"/>
  <c r="X30" i="3"/>
  <c r="X31" i="3"/>
  <c r="X32" i="3"/>
  <c r="X33" i="3"/>
  <c r="CR26" i="3"/>
  <c r="CX25" i="3"/>
  <c r="CR25" i="3"/>
  <c r="CW24" i="3"/>
  <c r="CV24" i="3"/>
  <c r="CU24" i="3"/>
  <c r="CQ24" i="3"/>
  <c r="CP24" i="3"/>
  <c r="CR24" i="3" s="1"/>
  <c r="CO24" i="3"/>
  <c r="AJ27" i="3"/>
  <c r="AJ28" i="3"/>
  <c r="AJ29" i="3"/>
  <c r="AJ30" i="3"/>
  <c r="AJ31" i="3"/>
  <c r="BN27" i="3"/>
  <c r="BN28" i="3"/>
  <c r="BN29" i="3"/>
  <c r="BN30" i="3"/>
  <c r="BN31" i="3"/>
  <c r="F31" i="3"/>
  <c r="F32" i="3"/>
  <c r="F33" i="3"/>
  <c r="F34" i="3"/>
  <c r="AV28" i="3"/>
  <c r="X28" i="3"/>
  <c r="X29" i="3"/>
  <c r="L34" i="3"/>
  <c r="L35" i="3"/>
  <c r="L36" i="3"/>
  <c r="L37" i="3"/>
  <c r="L38" i="3"/>
  <c r="L39" i="3"/>
  <c r="L40" i="3"/>
  <c r="L41" i="3"/>
  <c r="L42" i="3"/>
  <c r="L43" i="3"/>
  <c r="L44" i="3"/>
  <c r="AE124" i="1"/>
  <c r="AE150" i="1"/>
  <c r="AE149" i="1"/>
  <c r="AE128" i="1"/>
  <c r="AE125" i="1"/>
  <c r="AE129" i="1"/>
  <c r="AE117" i="1"/>
  <c r="AE107" i="1"/>
  <c r="AE97" i="1"/>
  <c r="AE77" i="1"/>
  <c r="AE54" i="1"/>
  <c r="AE56" i="1"/>
  <c r="AE61" i="1"/>
  <c r="AE62" i="1"/>
  <c r="AE38" i="1"/>
  <c r="AE39" i="1"/>
  <c r="AE40" i="1"/>
  <c r="AE37" i="1"/>
  <c r="AE23" i="1"/>
  <c r="AE22" i="1"/>
  <c r="AE21" i="1"/>
  <c r="AE20" i="1"/>
  <c r="AE18" i="1"/>
  <c r="AE17" i="1"/>
  <c r="F16" i="3"/>
  <c r="AP28" i="3"/>
  <c r="AP27" i="3"/>
  <c r="AE147" i="1"/>
  <c r="AE144" i="1"/>
  <c r="AE143" i="1"/>
  <c r="AE139" i="1"/>
  <c r="AE137" i="1"/>
  <c r="CL28" i="3"/>
  <c r="AE109" i="1"/>
  <c r="CL27" i="3"/>
  <c r="AE95" i="1"/>
  <c r="AE85" i="1"/>
  <c r="AP26" i="3"/>
  <c r="AE76" i="1"/>
  <c r="AE71" i="1"/>
  <c r="AE72" i="1"/>
  <c r="AE70" i="1"/>
  <c r="CL26" i="3"/>
  <c r="AD26" i="3"/>
  <c r="AD27" i="3"/>
  <c r="AE60" i="1"/>
  <c r="AE55" i="1"/>
  <c r="AE58" i="1"/>
  <c r="AE19" i="1"/>
  <c r="CL25" i="3"/>
  <c r="CK24" i="3"/>
  <c r="CJ24" i="3"/>
  <c r="CI24" i="3"/>
  <c r="BN26" i="3"/>
  <c r="BN25" i="3"/>
  <c r="AE14" i="1"/>
  <c r="F30" i="3"/>
  <c r="F27" i="3"/>
  <c r="F28" i="3"/>
  <c r="F29" i="3"/>
  <c r="F26" i="3"/>
  <c r="AV27" i="3"/>
  <c r="AV26" i="3"/>
  <c r="X26" i="3"/>
  <c r="X27" i="3"/>
  <c r="L28" i="3"/>
  <c r="L29" i="3"/>
  <c r="L30" i="3"/>
  <c r="L31" i="3"/>
  <c r="L32" i="3"/>
  <c r="L33" i="3"/>
  <c r="L27" i="3"/>
  <c r="AE35" i="1"/>
  <c r="AE33" i="1"/>
  <c r="BH26" i="3"/>
  <c r="BH27" i="3"/>
  <c r="F13" i="3"/>
  <c r="F20" i="3"/>
  <c r="F19" i="3"/>
  <c r="AP25" i="3"/>
  <c r="AM24" i="3"/>
  <c r="AN24" i="3"/>
  <c r="AO24" i="3"/>
  <c r="CF25" i="3"/>
  <c r="CE24" i="3"/>
  <c r="CD24" i="3"/>
  <c r="CC24" i="3"/>
  <c r="BB26" i="3"/>
  <c r="BZ25" i="3"/>
  <c r="BY24" i="3"/>
  <c r="BX24" i="3"/>
  <c r="BW24" i="3"/>
  <c r="BT25" i="3"/>
  <c r="BS24" i="3"/>
  <c r="BR24" i="3"/>
  <c r="BQ24" i="3"/>
  <c r="AE113" i="1"/>
  <c r="AE96" i="1"/>
  <c r="AE52" i="1"/>
  <c r="AE34" i="1"/>
  <c r="AE43" i="1"/>
  <c r="AE121" i="1"/>
  <c r="AE93" i="1"/>
  <c r="AE92" i="1"/>
  <c r="AE78" i="1"/>
  <c r="AE57" i="1"/>
  <c r="AE53" i="1"/>
  <c r="AE44" i="1"/>
  <c r="AE32" i="1"/>
  <c r="AE16" i="1"/>
  <c r="AE11" i="1"/>
  <c r="AE15" i="1"/>
  <c r="AE13" i="1"/>
  <c r="R25" i="3"/>
  <c r="F14" i="3"/>
  <c r="W24" i="3"/>
  <c r="V24" i="3"/>
  <c r="Q24" i="3"/>
  <c r="P24" i="3"/>
  <c r="K24" i="3"/>
  <c r="J24" i="3"/>
  <c r="U24" i="3"/>
  <c r="O24" i="3"/>
  <c r="I24" i="3"/>
  <c r="AE148" i="1"/>
  <c r="AE59" i="1"/>
  <c r="AE49" i="1"/>
  <c r="AV25" i="3"/>
  <c r="AE36" i="1"/>
  <c r="AE141" i="1"/>
  <c r="AE140" i="1"/>
  <c r="AE136" i="1"/>
  <c r="AE102" i="1"/>
  <c r="AE12" i="1"/>
  <c r="BT24" i="3" l="1"/>
  <c r="CX24" i="3"/>
  <c r="CL24" i="3"/>
  <c r="AP24" i="3"/>
  <c r="CF24" i="3"/>
  <c r="BZ24" i="3"/>
  <c r="AE138" i="1"/>
  <c r="AE91" i="1"/>
  <c r="AE51" i="1"/>
  <c r="AE27" i="1"/>
  <c r="F11" i="3"/>
  <c r="F4" i="3"/>
  <c r="AE132" i="1"/>
  <c r="AE75" i="1"/>
  <c r="AE30" i="1"/>
  <c r="F8" i="3"/>
  <c r="F6" i="3"/>
  <c r="F12" i="3"/>
  <c r="F17" i="3"/>
  <c r="AE142" i="1"/>
  <c r="AE118" i="1"/>
  <c r="AE123" i="1"/>
  <c r="AE86" i="1"/>
  <c r="AE82" i="1"/>
  <c r="F25" i="3"/>
  <c r="AE26" i="1"/>
  <c r="AE28" i="1"/>
  <c r="AE104" i="1"/>
  <c r="AE108" i="1"/>
  <c r="AE106" i="1"/>
  <c r="L26" i="3"/>
  <c r="AE66" i="1"/>
  <c r="AE73" i="1"/>
  <c r="AE50" i="1"/>
  <c r="AE45" i="1"/>
  <c r="AE46" i="1"/>
  <c r="AE31" i="1"/>
  <c r="AJ26" i="3"/>
  <c r="AJ25" i="3"/>
  <c r="BB25" i="3"/>
  <c r="AD25" i="3"/>
  <c r="BH25" i="3"/>
  <c r="AU24" i="3" l="1"/>
  <c r="AT24" i="3"/>
  <c r="AS24" i="3"/>
  <c r="AE89" i="1"/>
  <c r="AE105" i="1"/>
  <c r="AE114" i="1"/>
  <c r="AE68" i="1"/>
  <c r="AE9" i="1"/>
  <c r="AE74" i="1"/>
  <c r="AE29" i="1"/>
  <c r="AE83" i="1"/>
  <c r="AE48" i="1"/>
  <c r="AE116" i="1"/>
  <c r="AE7" i="1"/>
  <c r="AE10" i="1"/>
  <c r="AE47" i="1"/>
  <c r="AE8" i="1"/>
  <c r="AE69" i="1"/>
  <c r="AE87" i="1"/>
  <c r="AE84" i="1"/>
  <c r="AE90" i="1"/>
  <c r="AE88" i="1"/>
  <c r="AE94" i="1"/>
  <c r="AE67" i="1"/>
  <c r="AE101" i="1"/>
  <c r="AE65" i="1"/>
  <c r="AE112" i="1"/>
  <c r="AE115" i="1"/>
  <c r="AE81" i="1"/>
  <c r="AE100" i="1"/>
  <c r="AE103" i="1"/>
  <c r="AE122" i="1"/>
  <c r="AE135" i="1"/>
  <c r="F10" i="3"/>
  <c r="AV24" i="3" l="1"/>
  <c r="R26" i="3" l="1"/>
  <c r="BG24" i="3" l="1"/>
  <c r="BF24" i="3"/>
  <c r="BE24" i="3"/>
  <c r="F9" i="3"/>
  <c r="X25" i="3"/>
  <c r="BH24" i="3" l="1"/>
  <c r="L25" i="3"/>
  <c r="BA24" i="3" l="1"/>
  <c r="AZ24" i="3"/>
  <c r="AY24" i="3"/>
  <c r="BB24" i="3" l="1"/>
  <c r="F5" i="3" l="1"/>
  <c r="F7" i="3"/>
  <c r="BM24" i="3" l="1"/>
  <c r="BL24" i="3"/>
  <c r="BK24" i="3"/>
  <c r="AI24" i="3"/>
  <c r="AH24" i="3"/>
  <c r="AG24" i="3"/>
  <c r="AC24" i="3"/>
  <c r="AB24" i="3"/>
  <c r="AA24" i="3"/>
  <c r="E24" i="3"/>
  <c r="D24" i="3"/>
  <c r="C24" i="3"/>
  <c r="BN24" i="3" l="1"/>
  <c r="AD24" i="3"/>
  <c r="AJ24" i="3"/>
  <c r="X24" i="3"/>
  <c r="R24" i="3"/>
  <c r="L24" i="3"/>
  <c r="F2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Wernersson,Per</author>
  </authors>
  <commentList>
    <comment ref="D4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Wernersson,Per:</t>
        </r>
        <r>
          <rPr>
            <sz val="9"/>
            <color indexed="81"/>
            <rFont val="Tahoma"/>
            <family val="2"/>
          </rPr>
          <t xml:space="preserve">
(exkl sen,vet i Nässjö)</t>
        </r>
      </text>
    </comment>
    <comment ref="F4" authorId="0" shapeId="0" xr:uid="{87B3DDAA-6588-4F9E-A34F-04B592B8C264}">
      <text>
        <r>
          <rPr>
            <b/>
            <sz val="9"/>
            <color indexed="81"/>
            <rFont val="Tahoma"/>
            <family val="2"/>
          </rPr>
          <t>Wernersson,Per:</t>
        </r>
        <r>
          <rPr>
            <sz val="9"/>
            <color indexed="81"/>
            <rFont val="Tahoma"/>
            <family val="2"/>
          </rPr>
          <t xml:space="preserve">
ej sen, vet</t>
        </r>
      </text>
    </comment>
  </commentList>
</comments>
</file>

<file path=xl/sharedStrings.xml><?xml version="1.0" encoding="utf-8"?>
<sst xmlns="http://schemas.openxmlformats.org/spreadsheetml/2006/main" count="1138" uniqueCount="388">
  <si>
    <t>Placering</t>
  </si>
  <si>
    <t>Poäng</t>
  </si>
  <si>
    <t>OK Landehof</t>
  </si>
  <si>
    <t>Kimstad GoIF</t>
  </si>
  <si>
    <t>Nässjö Ski</t>
  </si>
  <si>
    <t>H Senior</t>
  </si>
  <si>
    <t>D Senior</t>
  </si>
  <si>
    <t>IF Hallby SOK</t>
  </si>
  <si>
    <t>Träffar</t>
  </si>
  <si>
    <t>Totalt</t>
  </si>
  <si>
    <t>Träffprocent</t>
  </si>
  <si>
    <t>-</t>
  </si>
  <si>
    <t>Skott</t>
  </si>
  <si>
    <t>Cupregler Region Syd</t>
  </si>
  <si>
    <t>•</t>
  </si>
  <si>
    <t>Cupens deltävlingar kan variera i antal från år till år och mellan sommar- och vintercup.</t>
  </si>
  <si>
    <t xml:space="preserve">Om cupen består av tre deltävlingar räknas alla tävlingarna med i cupresultatet. </t>
  </si>
  <si>
    <t xml:space="preserve">Därefter beräknas resultaten enligt följande: </t>
  </si>
  <si>
    <t>Det är alltid tävlingarna med de sämsta placeringarna som tas bort.</t>
  </si>
  <si>
    <t>För att få pris ska man vara med på minst 3 tävlingar.</t>
  </si>
  <si>
    <t>Tävlande från klubbar utanför Region Syd kan vara med i deltävlingarna men de räknas inte in i cupen. Så vid beräkning av cup poäng bortser man från utomstående deltagare och justerar placeringarna att gälla enbart deltagare från Region Syd.</t>
  </si>
  <si>
    <t>Poängsystem</t>
  </si>
  <si>
    <t>Placering och antal poäng som delas ut vid varje deltävling</t>
  </si>
  <si>
    <t>Alla övriga = 1 poäng</t>
  </si>
  <si>
    <t>Om två eller flera tävlande har samma placeringspoäng vid cupens slut så är det skyttet som blir utslagsgivande. Den som har högst träffprocent på de tävlingar som räknas in i cupens resultat vinner. Om det fortfarande är lika så blir det delad placering.</t>
  </si>
  <si>
    <t>Deltagare</t>
  </si>
  <si>
    <t>Placeringspoäng</t>
  </si>
  <si>
    <t>Medaljliga</t>
  </si>
  <si>
    <t>Guld</t>
  </si>
  <si>
    <t>Silver</t>
  </si>
  <si>
    <t>Brons</t>
  </si>
  <si>
    <t>Statistik</t>
  </si>
  <si>
    <t>Starter</t>
  </si>
  <si>
    <t>Klubbkampen</t>
  </si>
  <si>
    <t>Vinnare av vandringspriset blir den klubb som har flest poäng. Skulle två klubbar hamna på samma poäng är det klubbarnas totala träffprocent som avgör placeringen.</t>
  </si>
  <si>
    <t>Samtliga resultat räknas. Även om en deltagare från Region SYD ställt upp i flera tävlingsklasser i olika tävlingar (En åkare kan dock inte ställa upp i flera klasser i samma tävling). Tävlande från klubbar utanför Region Syd räknas bort.</t>
  </si>
  <si>
    <t>Cup</t>
  </si>
  <si>
    <t>Tävlingar</t>
  </si>
  <si>
    <t>Placerade deltagare</t>
  </si>
  <si>
    <t>Total skytteprocent</t>
  </si>
  <si>
    <t>Sommar 2017</t>
  </si>
  <si>
    <t>Vinter 2018</t>
  </si>
  <si>
    <t>Klubbkamp vinnare</t>
  </si>
  <si>
    <t>Klubb träffprocent</t>
  </si>
  <si>
    <t>Nässjö Ski 54%</t>
  </si>
  <si>
    <t>OK Landehof 61%</t>
  </si>
  <si>
    <t>Klubb Medaljliga</t>
  </si>
  <si>
    <t>OK Landehof 19 guld</t>
  </si>
  <si>
    <t>Kimstad GoIF 18 guld</t>
  </si>
  <si>
    <t>Kimstad GoIF 490 p</t>
  </si>
  <si>
    <t>Kimstad GoIF 561 p</t>
  </si>
  <si>
    <t>Antal klubbar</t>
  </si>
  <si>
    <t>Största klass i en tävling</t>
  </si>
  <si>
    <t>H10-11 Hestraträffen 12 deltagare</t>
  </si>
  <si>
    <t>H35 Kimstadkampen 9 deltagare</t>
  </si>
  <si>
    <t>Största tävling (Syd deltagare tävlingsklass)</t>
  </si>
  <si>
    <t>Kimstadkampen 37 deltagare</t>
  </si>
  <si>
    <t>50,0%</t>
  </si>
  <si>
    <t>55,8%</t>
  </si>
  <si>
    <t>Sommar 2018</t>
  </si>
  <si>
    <t>Individuella poäng ges i den klass man tävlat i för respektive tävling. Man kan inte delta i och få poäng i två klasser i samma tävling. (Detta utifrån att aktiva kan välja att tävla i närmaste högre klass)</t>
  </si>
  <si>
    <t>H35 Ätranträffen 9 deltagare</t>
  </si>
  <si>
    <t>Vinter 2017</t>
  </si>
  <si>
    <t>Sommar 2016</t>
  </si>
  <si>
    <t>Nässjö Biathlon Race 36 deltagare</t>
  </si>
  <si>
    <t>H35 Nässjö,  D14-15 Borås och Landehof 7 deltagare</t>
  </si>
  <si>
    <t>H35 2 tävlingar, D14-15 3 tävlingar 6 deltagare</t>
  </si>
  <si>
    <t>Nässjö 46 deltagare</t>
  </si>
  <si>
    <t>Vinter 2016 (ej sen, vet)</t>
  </si>
  <si>
    <t>D10-11 och H14-15 Nässjö 9 deltagare</t>
  </si>
  <si>
    <t>Boxholmsjakten 20 deltagare</t>
  </si>
  <si>
    <t>D12-13 Boxholmsjakten 10 deltagare</t>
  </si>
  <si>
    <t>Vinter 2015 (endast 12-15)</t>
  </si>
  <si>
    <t>Regionsmästerskap Nässjö 46 deltagare</t>
  </si>
  <si>
    <t>Ute och Inne Biathlon dag 1, Petersburgträffen 41 deltagare</t>
  </si>
  <si>
    <t>49,4%</t>
  </si>
  <si>
    <t>Kimstad GoIF 704 p</t>
  </si>
  <si>
    <t>Nässjö 35 deltagare</t>
  </si>
  <si>
    <t>Vinter 2019</t>
  </si>
  <si>
    <t>Julia Swahn</t>
  </si>
  <si>
    <t>Kimstadträffen 60 deltagare</t>
  </si>
  <si>
    <t>D10-11 Kimstadträffen 10 deltagare</t>
  </si>
  <si>
    <t>48,6%</t>
  </si>
  <si>
    <t>Kimstad GoIF 332 p</t>
  </si>
  <si>
    <t>För att räknas i skytteprocents rankingen ska klubben ha minst 5 starter</t>
  </si>
  <si>
    <t>Nässjö Ski 62%</t>
  </si>
  <si>
    <t>Nässjö Ski 57%</t>
  </si>
  <si>
    <t>OK Landehof 10 guld</t>
  </si>
  <si>
    <t>Sommar 2019</t>
  </si>
  <si>
    <t>Hugo Ljungaeus</t>
  </si>
  <si>
    <t>54,3%</t>
  </si>
  <si>
    <t>Petersburgträffen 54 deltagare</t>
  </si>
  <si>
    <t>H12-13 Petersburgträffen 15 deltagare</t>
  </si>
  <si>
    <t>Kimstad GoIF 625 p</t>
  </si>
  <si>
    <t>IF Hallby 59%</t>
  </si>
  <si>
    <t>Vinter 2020</t>
  </si>
  <si>
    <t>Hestraträffen 39 deltagare</t>
  </si>
  <si>
    <t>H12-13 Hestraträffen 10 deltagare</t>
  </si>
  <si>
    <t>Agnes Eklund</t>
  </si>
  <si>
    <t>Amanda Larsson</t>
  </si>
  <si>
    <t>Vreta SoMK</t>
  </si>
  <si>
    <t>Sommar 2020</t>
  </si>
  <si>
    <t>OK Landehof 71 p</t>
  </si>
  <si>
    <t>OK Landehof 57,5%</t>
  </si>
  <si>
    <t>Boxholm-Ekeby 3 guld</t>
  </si>
  <si>
    <t>Georg Fladrich</t>
  </si>
  <si>
    <t>Kimstads Rullträff 56 deltagare</t>
  </si>
  <si>
    <t>H12-13 Kimstads Rullträff 14 deltagare</t>
  </si>
  <si>
    <t>Kimstad GoIF 340 p</t>
  </si>
  <si>
    <t>Nässjö Ski 65%</t>
  </si>
  <si>
    <t>OK Landehof 12 guld</t>
  </si>
  <si>
    <t>55,7%</t>
  </si>
  <si>
    <t>53,6%</t>
  </si>
  <si>
    <t>Vinter 2021</t>
  </si>
  <si>
    <t>Sommar 2021</t>
  </si>
  <si>
    <t>Charlie Hultman</t>
  </si>
  <si>
    <t>Julia Nilsson</t>
  </si>
  <si>
    <t>Borås SK</t>
  </si>
  <si>
    <t>Erik Larsson</t>
  </si>
  <si>
    <t>Siri Sandell</t>
  </si>
  <si>
    <t>IK Stern</t>
  </si>
  <si>
    <t>Landehof Trollskytte BR 55 deltagare</t>
  </si>
  <si>
    <t>H12-13 Regionsfinal Lövhult 14 deltagare</t>
  </si>
  <si>
    <t>53,9%</t>
  </si>
  <si>
    <t>Kimstad GoIF 283 p</t>
  </si>
  <si>
    <t>IF Hallby 67,3%</t>
  </si>
  <si>
    <t>Kimstad GoIF 5 guld</t>
  </si>
  <si>
    <t>Clara Granath</t>
  </si>
  <si>
    <t>Hanna Johansson</t>
  </si>
  <si>
    <t>Ulricehamns IF</t>
  </si>
  <si>
    <t>Linnea Forsberg</t>
  </si>
  <si>
    <t>Linköpings SK</t>
  </si>
  <si>
    <t>Felicia Hedberg</t>
  </si>
  <si>
    <t>Oscar Forsberg</t>
  </si>
  <si>
    <t>Trollhättans SK</t>
  </si>
  <si>
    <t>Trollhättans SOK</t>
  </si>
  <si>
    <t>Petersburgträffen 69 deltagare</t>
  </si>
  <si>
    <t>H14-15 Petersburgträffen 13 deltagare</t>
  </si>
  <si>
    <t>Wilhelm Hallander</t>
  </si>
  <si>
    <t>60,7%</t>
  </si>
  <si>
    <t>Kimstad GoIF 787p</t>
  </si>
  <si>
    <t>OK Landehof 24 guld</t>
  </si>
  <si>
    <t>Boxholm-Ekeby 65,3%</t>
  </si>
  <si>
    <t>Liam Fjärrnäs</t>
  </si>
  <si>
    <t>Vinter 2022</t>
  </si>
  <si>
    <t>Felix Ehlers</t>
  </si>
  <si>
    <t>Jonas Ehlers</t>
  </si>
  <si>
    <t>Meja Strid</t>
  </si>
  <si>
    <t>Viktor Fabisch</t>
  </si>
  <si>
    <t>Ella Keller</t>
  </si>
  <si>
    <t>Arvid Rudling</t>
  </si>
  <si>
    <t>Alex Boberg</t>
  </si>
  <si>
    <t>Borås Biathlon Race 93 deltagare</t>
  </si>
  <si>
    <t>Kimstad GoIF 558p</t>
  </si>
  <si>
    <t>Kimstad GoIF 61,7%</t>
  </si>
  <si>
    <t>OK Landehof 14 guld</t>
  </si>
  <si>
    <t>54,6%</t>
  </si>
  <si>
    <t xml:space="preserve">1 = 15 poäng </t>
  </si>
  <si>
    <t xml:space="preserve">2 = 13 poäng </t>
  </si>
  <si>
    <t xml:space="preserve">3 = 12 poäng </t>
  </si>
  <si>
    <t xml:space="preserve">4 = 11 poäng </t>
  </si>
  <si>
    <t xml:space="preserve">5 = 10 poäng </t>
  </si>
  <si>
    <t xml:space="preserve">6 = 9 poäng </t>
  </si>
  <si>
    <t xml:space="preserve">7 = 8 poäng </t>
  </si>
  <si>
    <t xml:space="preserve">8 = 7 poäng </t>
  </si>
  <si>
    <t xml:space="preserve">9 = 6 poäng </t>
  </si>
  <si>
    <t xml:space="preserve">10 = 5 poäng </t>
  </si>
  <si>
    <t xml:space="preserve">11 = 4 poäng </t>
  </si>
  <si>
    <t>12 = 3 poäng</t>
  </si>
  <si>
    <t>13 = 2 poäng</t>
  </si>
  <si>
    <t>14 = 1 poäng</t>
  </si>
  <si>
    <t>D18-22</t>
  </si>
  <si>
    <t>H18-22</t>
  </si>
  <si>
    <t>H16-17</t>
  </si>
  <si>
    <t>D16-17</t>
  </si>
  <si>
    <t>Sommar 2022</t>
  </si>
  <si>
    <t>Klubb</t>
  </si>
  <si>
    <t>8(10)</t>
  </si>
  <si>
    <t>Arvid Granath</t>
  </si>
  <si>
    <t>6(10)</t>
  </si>
  <si>
    <t>5(10)</t>
  </si>
  <si>
    <t>4(10)</t>
  </si>
  <si>
    <t>3(10)</t>
  </si>
  <si>
    <t>2(10)</t>
  </si>
  <si>
    <t>7(10)</t>
  </si>
  <si>
    <t>Oskar Tudén</t>
  </si>
  <si>
    <t>9(10)</t>
  </si>
  <si>
    <t>Axel Lindman</t>
  </si>
  <si>
    <t>1(10)</t>
  </si>
  <si>
    <t>F12-13</t>
  </si>
  <si>
    <t>P12-13</t>
  </si>
  <si>
    <t>F10-11</t>
  </si>
  <si>
    <t>P10-11</t>
  </si>
  <si>
    <t>P14-15</t>
  </si>
  <si>
    <t>F14-15</t>
  </si>
  <si>
    <t>10(10)</t>
  </si>
  <si>
    <t>P12-13 Borås BR 18 deltagare</t>
  </si>
  <si>
    <t>Eskil Clement</t>
  </si>
  <si>
    <t>Isak Ehlers</t>
  </si>
  <si>
    <t>Selma Pettersson</t>
  </si>
  <si>
    <t>Lovisa Tudén</t>
  </si>
  <si>
    <t>P12-13 och P14-15 Petersburgträffen 13 deltagare</t>
  </si>
  <si>
    <t>Petersburgträffen 75 deltagare</t>
  </si>
  <si>
    <t>Lukas Englund</t>
  </si>
  <si>
    <t>58,4%</t>
  </si>
  <si>
    <t>Kimstad GoIF 1473p</t>
  </si>
  <si>
    <t>OK Landehof 29 guld</t>
  </si>
  <si>
    <t>Linköpings SK 67,1%</t>
  </si>
  <si>
    <t>Maja Lillevars</t>
  </si>
  <si>
    <t>Olle Oskarsson</t>
  </si>
  <si>
    <t>Ester Ullerteg</t>
  </si>
  <si>
    <t>Vera Lillevars</t>
  </si>
  <si>
    <t>Elina Christiansson</t>
  </si>
  <si>
    <t>Leo Isaksson Eggimann</t>
  </si>
  <si>
    <t>Max Mosskull</t>
  </si>
  <si>
    <t>Vinter 2023</t>
  </si>
  <si>
    <t>P14-15 Nässjöträffen 14 deltagare</t>
  </si>
  <si>
    <t>Amelia Fjärrnäs</t>
  </si>
  <si>
    <t>Sam Boberg</t>
  </si>
  <si>
    <t>Elias Forsberg</t>
  </si>
  <si>
    <t>Nässjöträffen, Kimstadträffen 84 deltagare</t>
  </si>
  <si>
    <t>55,5%</t>
  </si>
  <si>
    <t xml:space="preserve">4 tävlingar = resultatet från en tävling räknas bort  </t>
  </si>
  <si>
    <t xml:space="preserve">5-7 tävlingar = resultatet från två tävlingar räknas bort   </t>
  </si>
  <si>
    <t>8-10 tävlingar = resultatet från tre tävlingar räknas bort</t>
  </si>
  <si>
    <t>11-14 tävlingar = resultatet från fyra tävlingar räknas bort</t>
  </si>
  <si>
    <t>Siri Isaksson Eggimann</t>
  </si>
  <si>
    <t>Sommar 2023</t>
  </si>
  <si>
    <t>Julia Andersson</t>
  </si>
  <si>
    <t>Ester Hall</t>
  </si>
  <si>
    <t>Eric Fors</t>
  </si>
  <si>
    <t>Kimstad GoIF 1051p</t>
  </si>
  <si>
    <t>OK Landehof 65,4%</t>
  </si>
  <si>
    <t>OK Landehof 20 guld</t>
  </si>
  <si>
    <t>Nässjödistansen</t>
  </si>
  <si>
    <t>13(15)</t>
  </si>
  <si>
    <t>14(15)</t>
  </si>
  <si>
    <t>Alma Lundqvist</t>
  </si>
  <si>
    <t>11(15)</t>
  </si>
  <si>
    <t>3(15)</t>
  </si>
  <si>
    <t>12(15)</t>
  </si>
  <si>
    <t>8(15)</t>
  </si>
  <si>
    <t>7(15)</t>
  </si>
  <si>
    <t>9(15)</t>
  </si>
  <si>
    <t>10(15)</t>
  </si>
  <si>
    <t>5(15)</t>
  </si>
  <si>
    <t>11(20)</t>
  </si>
  <si>
    <t>13(20)</t>
  </si>
  <si>
    <t>9(20)</t>
  </si>
  <si>
    <t>6(20)</t>
  </si>
  <si>
    <t>5(20)</t>
  </si>
  <si>
    <t>7(20)</t>
  </si>
  <si>
    <t>Distans</t>
  </si>
  <si>
    <t>Karin Frick Gräslund</t>
  </si>
  <si>
    <t>Gustav Frick Gräslund</t>
  </si>
  <si>
    <t>6(15)</t>
  </si>
  <si>
    <t>4(15)</t>
  </si>
  <si>
    <t>Elis Byström</t>
  </si>
  <si>
    <t>Hampus Karlsson</t>
  </si>
  <si>
    <t>2(15)</t>
  </si>
  <si>
    <t>10(20)</t>
  </si>
  <si>
    <t>14(20)</t>
  </si>
  <si>
    <t>8(20)</t>
  </si>
  <si>
    <t>Sam Lennart Forsberg</t>
  </si>
  <si>
    <t>1(2)</t>
  </si>
  <si>
    <t>Leif Dahlberg</t>
  </si>
  <si>
    <t>Erik Vidunger</t>
  </si>
  <si>
    <t>4(20)</t>
  </si>
  <si>
    <t>Viktor Lindman</t>
  </si>
  <si>
    <t>Tuva Karlsson</t>
  </si>
  <si>
    <t>Samuel Domfors</t>
  </si>
  <si>
    <t>Hugo Grändemark</t>
  </si>
  <si>
    <t>Petersburgträffen 72 deltagare</t>
  </si>
  <si>
    <t>F12-13 Petersburgträffen 12 deltagare</t>
  </si>
  <si>
    <t>Kimstad GoIF 1159p</t>
  </si>
  <si>
    <t>OK Landehof 66,7%</t>
  </si>
  <si>
    <t>54,4%</t>
  </si>
  <si>
    <t>Syd Cup Vinter 2024</t>
  </si>
  <si>
    <t>Skidskytte 2024-01-20</t>
  </si>
  <si>
    <t>Alexander Andersson</t>
  </si>
  <si>
    <t>Thrulls Staaf</t>
  </si>
  <si>
    <t>Sya Skidklubb</t>
  </si>
  <si>
    <t>Bonnie Bohlin</t>
  </si>
  <si>
    <t>Marcus Nilsson</t>
  </si>
  <si>
    <t>Vilmer Steen Kronborg</t>
  </si>
  <si>
    <t>IF Ski Team Skåne</t>
  </si>
  <si>
    <t>Edwin Sundling</t>
  </si>
  <si>
    <t>Landsbro IF</t>
  </si>
  <si>
    <t>15(15)</t>
  </si>
  <si>
    <t>Isabella Hörnberg</t>
  </si>
  <si>
    <t>Jack Bohlin</t>
  </si>
  <si>
    <t>Ivar Kihlberg</t>
  </si>
  <si>
    <t>Wille Selkee</t>
  </si>
  <si>
    <t>Boxholm-Ekeby SK</t>
  </si>
  <si>
    <t>Linus Uddenberg</t>
  </si>
  <si>
    <t>Tova Kihlberg</t>
  </si>
  <si>
    <t>Ulrika Kihlberg</t>
  </si>
  <si>
    <t>2(4)</t>
  </si>
  <si>
    <t>3(5)</t>
  </si>
  <si>
    <t>Landehof Trollskytte BR</t>
  </si>
  <si>
    <t>Skidskytte 2024-01-21</t>
  </si>
  <si>
    <t>Masstart</t>
  </si>
  <si>
    <t>Alicia Brettmo</t>
  </si>
  <si>
    <t>Elias Christiansson</t>
  </si>
  <si>
    <t>Stella Björk</t>
  </si>
  <si>
    <t>Gustav Nilsson</t>
  </si>
  <si>
    <t>Daniel Wong Larsson</t>
  </si>
  <si>
    <t>Olivia Hahn</t>
  </si>
  <si>
    <t>Linus Hall</t>
  </si>
  <si>
    <t>Martin Linde</t>
  </si>
  <si>
    <t>Jörgen Larsson</t>
  </si>
  <si>
    <t>Sya SK</t>
  </si>
  <si>
    <t>Trulls Staaf</t>
  </si>
  <si>
    <t>Edvin Sundling</t>
  </si>
  <si>
    <t>IF SkiTeam Skåne</t>
  </si>
  <si>
    <t>Klubbkampen Vinter 2024</t>
  </si>
  <si>
    <t>Vinter 2024</t>
  </si>
  <si>
    <t>Stina Östlund</t>
  </si>
  <si>
    <t>Charlotta Fladrich</t>
  </si>
  <si>
    <t>Trollhättan Biathlon Race</t>
  </si>
  <si>
    <t>Borås Biathlon Race</t>
  </si>
  <si>
    <t>Skidskytte 2024-02-03</t>
  </si>
  <si>
    <t>Skidskytte 2024-02-04</t>
  </si>
  <si>
    <t>Sprint</t>
  </si>
  <si>
    <t>Charlotta Fladrích</t>
  </si>
  <si>
    <t>0(10)</t>
  </si>
  <si>
    <t>Daniel Nilsson</t>
  </si>
  <si>
    <t>Sigge Svangren</t>
  </si>
  <si>
    <t>Svaide Roma SOK</t>
  </si>
  <si>
    <t>Hallbyträffen</t>
  </si>
  <si>
    <t>Skidskytte 2024-02-25</t>
  </si>
  <si>
    <t>Kimstadträffen</t>
  </si>
  <si>
    <t>Skidskytte 2024-03-24</t>
  </si>
  <si>
    <t>Sixten Sand</t>
  </si>
  <si>
    <t>Simon Sandell</t>
  </si>
  <si>
    <t>Gustav Mürvin</t>
  </si>
  <si>
    <t>Elin Bennstam</t>
  </si>
  <si>
    <t>Malin Östlund</t>
  </si>
  <si>
    <t>Edit Brask</t>
  </si>
  <si>
    <t>Freja Björklund</t>
  </si>
  <si>
    <t>Olof Johansson</t>
  </si>
  <si>
    <t>Emil Dahlgren</t>
  </si>
  <si>
    <t>Hanna Östlund</t>
  </si>
  <si>
    <t>Ida Mürvin</t>
  </si>
  <si>
    <t>Patrick Ehlers</t>
  </si>
  <si>
    <t>Rikard Hultman</t>
  </si>
  <si>
    <t>Markus Grändemark</t>
  </si>
  <si>
    <t>Pär Mosskull</t>
  </si>
  <si>
    <t>Sarah Ehlers</t>
  </si>
  <si>
    <t>John Palmblad</t>
  </si>
  <si>
    <t>ASK Växjö</t>
  </si>
  <si>
    <t>Alfred Karlsson</t>
  </si>
  <si>
    <t>Emil Lundqvist</t>
  </si>
  <si>
    <t>Levi Uddenberg</t>
  </si>
  <si>
    <t>William Davidsson</t>
  </si>
  <si>
    <t>Hestra IF</t>
  </si>
  <si>
    <t>Arvid Palmblad</t>
  </si>
  <si>
    <t>Elsa Lilja</t>
  </si>
  <si>
    <t>Sigrid Hallberg</t>
  </si>
  <si>
    <t>Astrid Karlsson</t>
  </si>
  <si>
    <t>Sally Danielsson</t>
  </si>
  <si>
    <t>Love Uddenberg</t>
  </si>
  <si>
    <t>Leo Davidsson</t>
  </si>
  <si>
    <t>Simon Lundqvist</t>
  </si>
  <si>
    <t>Arvid Karlsson</t>
  </si>
  <si>
    <t>3(4)</t>
  </si>
  <si>
    <t>4(5)</t>
  </si>
  <si>
    <t>5(6)</t>
  </si>
  <si>
    <t>6(7)</t>
  </si>
  <si>
    <t>7(8)</t>
  </si>
  <si>
    <t>Felicia Johansson</t>
  </si>
  <si>
    <t>9(11)</t>
  </si>
  <si>
    <t>Nils Hallberg</t>
  </si>
  <si>
    <t>Lovisa Huldén Slotte</t>
  </si>
  <si>
    <t>Melvin Fabisch</t>
  </si>
  <si>
    <t>Märta Wernersson</t>
  </si>
  <si>
    <t>20(20)</t>
  </si>
  <si>
    <t>12(20)</t>
  </si>
  <si>
    <t>Axel Wernersson</t>
  </si>
  <si>
    <t>Sebastian Fransson</t>
  </si>
  <si>
    <t>Tetiana Spitsyna</t>
  </si>
  <si>
    <t>16(20)</t>
  </si>
  <si>
    <t>Karin Hedsten</t>
  </si>
  <si>
    <t>18(20)</t>
  </si>
  <si>
    <t>Preliminärt resultat efter fem tävlingar</t>
  </si>
  <si>
    <t>52,7%</t>
  </si>
  <si>
    <t>Hallbyträffen 81 deltagare</t>
  </si>
  <si>
    <t>P14-15 Hallbyträffen 14 deltagare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</si>
</sst>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4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0" fillId="3" borderId="1" xfId="0" applyFill="1" applyBorder="1"/>
    <xf numFmtId="0" fontId="1" fillId="3" borderId="0" xfId="0" applyFont="1" applyFill="1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0" xfId="0" applyFont="1" applyAlignment="1">
      <alignment horizontal="right"/>
    </xf>
    <xf numFmtId="0" fontId="2" fillId="3" borderId="2" xfId="0" applyFont="1" applyFill="1" applyBorder="1"/>
    <xf numFmtId="0" fontId="2" fillId="0" borderId="2" xfId="0" applyFont="1" applyBorder="1"/>
    <xf numFmtId="0" fontId="2" fillId="0" borderId="2" xfId="0" applyFont="1" applyBorder="1" applyAlignment="1">
      <alignment horizontal="right"/>
    </xf>
    <xf numFmtId="0" fontId="0" fillId="5" borderId="0" xfId="0" applyFill="1"/>
    <xf numFmtId="0" fontId="1" fillId="5" borderId="0" xfId="0" applyFont="1" applyFill="1" applyAlignment="1">
      <alignment horizontal="right"/>
    </xf>
    <xf numFmtId="0" fontId="2" fillId="5" borderId="0" xfId="0" applyFont="1" applyFill="1" applyAlignment="1">
      <alignment horizontal="right"/>
    </xf>
    <xf numFmtId="0" fontId="0" fillId="2" borderId="1" xfId="0" applyFill="1" applyBorder="1"/>
    <xf numFmtId="0" fontId="2" fillId="2" borderId="2" xfId="0" applyFont="1" applyFill="1" applyBorder="1"/>
    <xf numFmtId="0" fontId="4" fillId="4" borderId="0" xfId="0" applyFont="1" applyFill="1"/>
    <xf numFmtId="0" fontId="3" fillId="4" borderId="0" xfId="0" applyFont="1" applyFill="1"/>
    <xf numFmtId="0" fontId="0" fillId="0" borderId="3" xfId="0" applyBorder="1"/>
    <xf numFmtId="0" fontId="0" fillId="3" borderId="4" xfId="0" applyFill="1" applyBorder="1"/>
    <xf numFmtId="0" fontId="1" fillId="3" borderId="3" xfId="0" applyFont="1" applyFill="1" applyBorder="1"/>
    <xf numFmtId="0" fontId="2" fillId="3" borderId="5" xfId="0" applyFont="1" applyFill="1" applyBorder="1"/>
    <xf numFmtId="0" fontId="0" fillId="0" borderId="4" xfId="0" applyBorder="1"/>
    <xf numFmtId="0" fontId="1" fillId="0" borderId="3" xfId="0" applyFont="1" applyBorder="1"/>
    <xf numFmtId="0" fontId="4" fillId="4" borderId="3" xfId="0" applyFont="1" applyFill="1" applyBorder="1"/>
    <xf numFmtId="0" fontId="3" fillId="4" borderId="3" xfId="0" applyFont="1" applyFill="1" applyBorder="1"/>
    <xf numFmtId="0" fontId="1" fillId="5" borderId="0" xfId="0" quotePrefix="1" applyFont="1" applyFill="1" applyAlignment="1">
      <alignment horizontal="right"/>
    </xf>
    <xf numFmtId="0" fontId="5" fillId="0" borderId="0" xfId="0" applyFont="1"/>
    <xf numFmtId="0" fontId="6" fillId="0" borderId="0" xfId="0" applyFont="1"/>
    <xf numFmtId="0" fontId="0" fillId="3" borderId="6" xfId="0" applyFill="1" applyBorder="1"/>
    <xf numFmtId="0" fontId="1" fillId="3" borderId="7" xfId="0" applyFont="1" applyFill="1" applyBorder="1"/>
    <xf numFmtId="0" fontId="2" fillId="3" borderId="8" xfId="0" applyFont="1" applyFill="1" applyBorder="1"/>
    <xf numFmtId="0" fontId="0" fillId="0" borderId="6" xfId="0" applyBorder="1"/>
    <xf numFmtId="0" fontId="1" fillId="0" borderId="7" xfId="0" applyFont="1" applyBorder="1"/>
    <xf numFmtId="0" fontId="2" fillId="0" borderId="8" xfId="0" applyFont="1" applyBorder="1"/>
    <xf numFmtId="0" fontId="3" fillId="4" borderId="7" xfId="0" applyFont="1" applyFill="1" applyBorder="1"/>
    <xf numFmtId="0" fontId="4" fillId="4" borderId="7" xfId="0" applyFont="1" applyFill="1" applyBorder="1"/>
    <xf numFmtId="0" fontId="0" fillId="2" borderId="7" xfId="0" applyFill="1" applyBorder="1"/>
    <xf numFmtId="0" fontId="0" fillId="2" borderId="6" xfId="0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7" xfId="0" applyFont="1" applyFill="1" applyBorder="1"/>
    <xf numFmtId="0" fontId="2" fillId="3" borderId="3" xfId="0" applyFont="1" applyFill="1" applyBorder="1"/>
    <xf numFmtId="0" fontId="2" fillId="0" borderId="0" xfId="0" applyFont="1" applyAlignment="1">
      <alignment horizontal="right"/>
    </xf>
    <xf numFmtId="0" fontId="0" fillId="3" borderId="7" xfId="0" applyFill="1" applyBorder="1"/>
    <xf numFmtId="0" fontId="0" fillId="3" borderId="3" xfId="0" applyFill="1" applyBorder="1"/>
    <xf numFmtId="0" fontId="7" fillId="3" borderId="6" xfId="0" applyFont="1" applyFill="1" applyBorder="1"/>
    <xf numFmtId="0" fontId="1" fillId="0" borderId="2" xfId="0" applyFont="1" applyBorder="1" applyAlignment="1">
      <alignment horizontal="right"/>
    </xf>
    <xf numFmtId="0" fontId="1" fillId="2" borderId="12" xfId="0" applyFont="1" applyFill="1" applyBorder="1"/>
    <xf numFmtId="0" fontId="1" fillId="2" borderId="13" xfId="0" applyFont="1" applyFill="1" applyBorder="1"/>
    <xf numFmtId="0" fontId="2" fillId="2" borderId="14" xfId="0" applyFont="1" applyFill="1" applyBorder="1"/>
    <xf numFmtId="0" fontId="0" fillId="2" borderId="9" xfId="0" applyFill="1" applyBorder="1"/>
    <xf numFmtId="0" fontId="0" fillId="0" borderId="11" xfId="0" applyBorder="1" applyAlignment="1">
      <alignment horizontal="right"/>
    </xf>
    <xf numFmtId="0" fontId="2" fillId="2" borderId="13" xfId="0" applyFont="1" applyFill="1" applyBorder="1"/>
    <xf numFmtId="0" fontId="0" fillId="0" borderId="0" xfId="0" applyAlignment="1">
      <alignment horizontal="right"/>
    </xf>
    <xf numFmtId="0" fontId="7" fillId="0" borderId="6" xfId="0" applyFont="1" applyBorder="1"/>
    <xf numFmtId="0" fontId="0" fillId="0" borderId="7" xfId="0" applyBorder="1"/>
    <xf numFmtId="0" fontId="2" fillId="0" borderId="7" xfId="0" applyFont="1" applyBorder="1"/>
    <xf numFmtId="0" fontId="2" fillId="0" borderId="3" xfId="0" applyFont="1" applyBorder="1"/>
    <xf numFmtId="0" fontId="2" fillId="2" borderId="12" xfId="0" applyFont="1" applyFill="1" applyBorder="1"/>
    <xf numFmtId="0" fontId="9" fillId="0" borderId="0" xfId="0" applyFont="1" applyAlignment="1">
      <alignment horizontal="right"/>
    </xf>
    <xf numFmtId="0" fontId="7" fillId="0" borderId="7" xfId="0" applyFont="1" applyBorder="1"/>
    <xf numFmtId="0" fontId="1" fillId="2" borderId="14" xfId="0" applyFont="1" applyFill="1" applyBorder="1"/>
    <xf numFmtId="0" fontId="7" fillId="3" borderId="7" xfId="0" applyFont="1" applyFill="1" applyBorder="1"/>
    <xf numFmtId="0" fontId="0" fillId="8" borderId="11" xfId="0" applyFill="1" applyBorder="1" applyAlignment="1">
      <alignment horizontal="right"/>
    </xf>
    <xf numFmtId="0" fontId="0" fillId="6" borderId="11" xfId="0" applyFill="1" applyBorder="1" applyAlignment="1">
      <alignment horizontal="right"/>
    </xf>
    <xf numFmtId="0" fontId="0" fillId="7" borderId="11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3" xfId="0" applyBorder="1" applyAlignment="1">
      <alignment horizontal="left"/>
    </xf>
    <xf numFmtId="0" fontId="8" fillId="0" borderId="3" xfId="0" applyFont="1" applyBorder="1" applyAlignment="1">
      <alignment horizontal="left"/>
    </xf>
    <xf numFmtId="0" fontId="0" fillId="0" borderId="3" xfId="0" applyBorder="1" applyAlignment="1">
      <alignment horizontal="right"/>
    </xf>
    <xf numFmtId="0" fontId="8" fillId="0" borderId="0" xfId="0" applyFont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9" fillId="0" borderId="8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0" fillId="0" borderId="8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1" fillId="0" borderId="11" xfId="0" applyFont="1" applyBorder="1"/>
    <xf numFmtId="0" fontId="1" fillId="0" borderId="2" xfId="0" applyFont="1" applyBorder="1"/>
    <xf numFmtId="0" fontId="1" fillId="0" borderId="5" xfId="0" applyFont="1" applyBorder="1"/>
    <xf numFmtId="0" fontId="10" fillId="0" borderId="6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1" xfId="0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0" fontId="8" fillId="0" borderId="4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1" fillId="2" borderId="9" xfId="0" applyFont="1" applyFill="1" applyBorder="1"/>
    <xf numFmtId="0" fontId="0" fillId="7" borderId="2" xfId="0" applyFill="1" applyBorder="1" applyAlignment="1">
      <alignment horizontal="right"/>
    </xf>
    <xf numFmtId="0" fontId="1" fillId="2" borderId="10" xfId="0" applyFont="1" applyFill="1" applyBorder="1"/>
    <xf numFmtId="0" fontId="2" fillId="0" borderId="3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8" fillId="3" borderId="5" xfId="0" applyFont="1" applyFill="1" applyBorder="1"/>
    <xf numFmtId="0" fontId="8" fillId="0" borderId="5" xfId="0" applyFont="1" applyBorder="1"/>
    <xf numFmtId="0" fontId="1" fillId="0" borderId="1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0" fillId="2" borderId="9" xfId="0" quotePrefix="1" applyFill="1" applyBorder="1"/>
    <xf numFmtId="0" fontId="1" fillId="0" borderId="11" xfId="0" applyFont="1" applyBorder="1" applyAlignment="1">
      <alignment horizontal="right"/>
    </xf>
    <xf numFmtId="0" fontId="0" fillId="3" borderId="0" xfId="0" applyFill="1"/>
    <xf numFmtId="10" fontId="0" fillId="0" borderId="0" xfId="0" quotePrefix="1" applyNumberFormat="1" applyAlignment="1">
      <alignment horizontal="right"/>
    </xf>
    <xf numFmtId="0" fontId="0" fillId="2" borderId="11" xfId="0" applyFill="1" applyBorder="1"/>
    <xf numFmtId="0" fontId="0" fillId="9" borderId="0" xfId="0" applyFill="1"/>
    <xf numFmtId="0" fontId="0" fillId="10" borderId="6" xfId="0" applyFill="1" applyBorder="1"/>
    <xf numFmtId="0" fontId="1" fillId="10" borderId="7" xfId="0" applyFont="1" applyFill="1" applyBorder="1"/>
    <xf numFmtId="0" fontId="2" fillId="10" borderId="8" xfId="0" applyFont="1" applyFill="1" applyBorder="1"/>
    <xf numFmtId="0" fontId="0" fillId="10" borderId="1" xfId="0" applyFill="1" applyBorder="1"/>
    <xf numFmtId="0" fontId="1" fillId="10" borderId="0" xfId="0" applyFont="1" applyFill="1"/>
    <xf numFmtId="0" fontId="2" fillId="10" borderId="2" xfId="0" applyFont="1" applyFill="1" applyBorder="1"/>
    <xf numFmtId="0" fontId="2" fillId="0" borderId="5" xfId="0" applyFont="1" applyBorder="1"/>
    <xf numFmtId="0" fontId="0" fillId="2" borderId="2" xfId="0" applyFill="1" applyBorder="1"/>
    <xf numFmtId="0" fontId="1" fillId="0" borderId="10" xfId="0" applyFont="1" applyBorder="1"/>
    <xf numFmtId="0" fontId="1" fillId="6" borderId="1" xfId="0" applyFont="1" applyFill="1" applyBorder="1" applyAlignment="1">
      <alignment horizontal="right"/>
    </xf>
    <xf numFmtId="0" fontId="1" fillId="7" borderId="2" xfId="0" applyFont="1" applyFill="1" applyBorder="1"/>
    <xf numFmtId="0" fontId="0" fillId="8" borderId="2" xfId="0" applyFill="1" applyBorder="1" applyAlignment="1">
      <alignment horizontal="right"/>
    </xf>
    <xf numFmtId="0" fontId="1" fillId="8" borderId="2" xfId="0" applyFont="1" applyFill="1" applyBorder="1"/>
    <xf numFmtId="0" fontId="0" fillId="0" borderId="5" xfId="0" applyBorder="1" applyAlignment="1">
      <alignment horizontal="left"/>
    </xf>
    <xf numFmtId="0" fontId="1" fillId="8" borderId="0" xfId="0" applyFont="1" applyFill="1"/>
    <xf numFmtId="0" fontId="1" fillId="8" borderId="1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3" fillId="0" borderId="2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0" fontId="2" fillId="0" borderId="0" xfId="0" quotePrefix="1" applyFont="1" applyAlignment="1">
      <alignment horizontal="right"/>
    </xf>
    <xf numFmtId="0" fontId="8" fillId="7" borderId="2" xfId="0" applyFont="1" applyFill="1" applyBorder="1" applyAlignment="1">
      <alignment horizontal="right"/>
    </xf>
    <xf numFmtId="0" fontId="1" fillId="5" borderId="0" xfId="0" applyFont="1" applyFill="1"/>
    <xf numFmtId="0" fontId="2" fillId="5" borderId="0" xfId="0" applyFont="1" applyFill="1"/>
    <xf numFmtId="0" fontId="1" fillId="7" borderId="0" xfId="0" applyFont="1" applyFill="1"/>
    <xf numFmtId="0" fontId="0" fillId="0" borderId="2" xfId="0" applyBorder="1"/>
    <xf numFmtId="0" fontId="0" fillId="0" borderId="4" xfId="0" applyBorder="1" applyAlignment="1">
      <alignment horizontal="left"/>
    </xf>
    <xf numFmtId="0" fontId="1" fillId="11" borderId="2" xfId="0" applyFont="1" applyFill="1" applyBorder="1"/>
    <xf numFmtId="0" fontId="16" fillId="0" borderId="2" xfId="0" applyFont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15" fillId="0" borderId="2" xfId="0" applyFont="1" applyBorder="1" applyAlignment="1">
      <alignment horizontal="right"/>
    </xf>
    <xf numFmtId="16" fontId="2" fillId="0" borderId="2" xfId="0" applyNumberFormat="1" applyFont="1" applyBorder="1" applyAlignment="1">
      <alignment horizontal="right"/>
    </xf>
    <xf numFmtId="0" fontId="1" fillId="7" borderId="1" xfId="0" applyFont="1" applyFill="1" applyBorder="1" applyAlignment="1">
      <alignment horizontal="right"/>
    </xf>
    <xf numFmtId="0" fontId="1" fillId="11" borderId="1" xfId="0" applyFont="1" applyFill="1" applyBorder="1"/>
    <xf numFmtId="0" fontId="0" fillId="11" borderId="2" xfId="0" applyFill="1" applyBorder="1" applyAlignment="1">
      <alignment horizontal="right"/>
    </xf>
    <xf numFmtId="0" fontId="0" fillId="12" borderId="0" xfId="0" applyFill="1"/>
    <xf numFmtId="0" fontId="13" fillId="9" borderId="2" xfId="0" applyFont="1" applyFill="1" applyBorder="1" applyAlignment="1">
      <alignment horizontal="right"/>
    </xf>
    <xf numFmtId="0" fontId="13" fillId="9" borderId="1" xfId="0" applyFont="1" applyFill="1" applyBorder="1" applyAlignment="1">
      <alignment horizontal="right"/>
    </xf>
    <xf numFmtId="0" fontId="14" fillId="9" borderId="0" xfId="0" applyFont="1" applyFill="1" applyAlignment="1">
      <alignment horizontal="right"/>
    </xf>
    <xf numFmtId="0" fontId="13" fillId="9" borderId="0" xfId="0" applyFont="1" applyFill="1" applyAlignment="1">
      <alignment horizontal="right"/>
    </xf>
    <xf numFmtId="0" fontId="8" fillId="8" borderId="2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F97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Antal starter och deltagare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>
        <c:manualLayout>
          <c:layoutTarget val="inner"/>
          <c:xMode val="edge"/>
          <c:yMode val="edge"/>
          <c:x val="5.03440448322338E-2"/>
          <c:y val="0.10722831784751066"/>
          <c:w val="0.91432692535054738"/>
          <c:h val="0.74818215859689563"/>
        </c:manualLayout>
      </c:layout>
      <c:lineChart>
        <c:grouping val="standard"/>
        <c:varyColors val="0"/>
        <c:ser>
          <c:idx val="2"/>
          <c:order val="2"/>
          <c:tx>
            <c:strRef>
              <c:f>'Cup statistik'!$D$1</c:f>
              <c:strCache>
                <c:ptCount val="1"/>
                <c:pt idx="0">
                  <c:v>Starter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'Cup statistik'!$A$2:$A$19</c:f>
              <c:strCache>
                <c:ptCount val="18"/>
                <c:pt idx="0">
                  <c:v>Vinter 2015 (endast 12-15)</c:v>
                </c:pt>
                <c:pt idx="1">
                  <c:v>Vinter 2016 (ej sen, vet)</c:v>
                </c:pt>
                <c:pt idx="2">
                  <c:v>Sommar 2016</c:v>
                </c:pt>
                <c:pt idx="3">
                  <c:v>Vinter 2017</c:v>
                </c:pt>
                <c:pt idx="4">
                  <c:v>Sommar 2017</c:v>
                </c:pt>
                <c:pt idx="5">
                  <c:v>Vinter 2018</c:v>
                </c:pt>
                <c:pt idx="6">
                  <c:v>Sommar 2018</c:v>
                </c:pt>
                <c:pt idx="7">
                  <c:v>Vinter 2019</c:v>
                </c:pt>
                <c:pt idx="8">
                  <c:v>Sommar 2019</c:v>
                </c:pt>
                <c:pt idx="9">
                  <c:v>Vinter 2020</c:v>
                </c:pt>
                <c:pt idx="10">
                  <c:v>Sommar 2020</c:v>
                </c:pt>
                <c:pt idx="11">
                  <c:v>Vinter 2021</c:v>
                </c:pt>
                <c:pt idx="12">
                  <c:v>Sommar 2021</c:v>
                </c:pt>
                <c:pt idx="13">
                  <c:v>Vinter 2022</c:v>
                </c:pt>
                <c:pt idx="14">
                  <c:v>Sommar 2022</c:v>
                </c:pt>
                <c:pt idx="15">
                  <c:v>Vinter 2023</c:v>
                </c:pt>
                <c:pt idx="16">
                  <c:v>Sommar 2023</c:v>
                </c:pt>
                <c:pt idx="17">
                  <c:v>Vinter 2024</c:v>
                </c:pt>
              </c:strCache>
            </c:strRef>
          </c:cat>
          <c:val>
            <c:numRef>
              <c:f>'Cup statistik'!$D$2:$D$19</c:f>
              <c:numCache>
                <c:formatCode>General</c:formatCode>
                <c:ptCount val="18"/>
                <c:pt idx="0">
                  <c:v>52</c:v>
                </c:pt>
                <c:pt idx="1">
                  <c:v>75</c:v>
                </c:pt>
                <c:pt idx="2">
                  <c:v>157</c:v>
                </c:pt>
                <c:pt idx="3">
                  <c:v>130</c:v>
                </c:pt>
                <c:pt idx="4">
                  <c:v>185</c:v>
                </c:pt>
                <c:pt idx="5">
                  <c:v>211</c:v>
                </c:pt>
                <c:pt idx="6">
                  <c:v>227</c:v>
                </c:pt>
                <c:pt idx="7">
                  <c:v>141</c:v>
                </c:pt>
                <c:pt idx="8">
                  <c:v>259</c:v>
                </c:pt>
                <c:pt idx="9">
                  <c:v>39</c:v>
                </c:pt>
                <c:pt idx="10">
                  <c:v>114</c:v>
                </c:pt>
                <c:pt idx="11">
                  <c:v>163</c:v>
                </c:pt>
                <c:pt idx="12">
                  <c:v>315</c:v>
                </c:pt>
                <c:pt idx="13">
                  <c:v>366</c:v>
                </c:pt>
                <c:pt idx="14">
                  <c:v>410</c:v>
                </c:pt>
                <c:pt idx="15">
                  <c:v>347</c:v>
                </c:pt>
                <c:pt idx="16">
                  <c:v>435</c:v>
                </c:pt>
                <c:pt idx="17">
                  <c:v>307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778-4784-BB28-41A7C960E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713632"/>
        <c:axId val="299715928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'Cup statistik'!$B$1</c15:sqref>
                        </c15:formulaRef>
                      </c:ext>
                    </c:extLst>
                    <c:strCache>
                      <c:ptCount val="1"/>
                      <c:pt idx="0">
                        <c:v>Tävlingar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'Cup statistik'!$A$2:$A$19</c15:sqref>
                        </c15:formulaRef>
                      </c:ext>
                    </c:extLst>
                    <c:strCache>
                      <c:ptCount val="18"/>
                      <c:pt idx="0">
                        <c:v>Vinter 2015 (endast 12-15)</c:v>
                      </c:pt>
                      <c:pt idx="1">
                        <c:v>Vinter 2016 (ej sen, vet)</c:v>
                      </c:pt>
                      <c:pt idx="2">
                        <c:v>Sommar 2016</c:v>
                      </c:pt>
                      <c:pt idx="3">
                        <c:v>Vinter 2017</c:v>
                      </c:pt>
                      <c:pt idx="4">
                        <c:v>Sommar 2017</c:v>
                      </c:pt>
                      <c:pt idx="5">
                        <c:v>Vinter 2018</c:v>
                      </c:pt>
                      <c:pt idx="6">
                        <c:v>Sommar 2018</c:v>
                      </c:pt>
                      <c:pt idx="7">
                        <c:v>Vinter 2019</c:v>
                      </c:pt>
                      <c:pt idx="8">
                        <c:v>Sommar 2019</c:v>
                      </c:pt>
                      <c:pt idx="9">
                        <c:v>Vinter 2020</c:v>
                      </c:pt>
                      <c:pt idx="10">
                        <c:v>Sommar 2020</c:v>
                      </c:pt>
                      <c:pt idx="11">
                        <c:v>Vinter 2021</c:v>
                      </c:pt>
                      <c:pt idx="12">
                        <c:v>Sommar 2021</c:v>
                      </c:pt>
                      <c:pt idx="13">
                        <c:v>Vinter 2022</c:v>
                      </c:pt>
                      <c:pt idx="14">
                        <c:v>Sommar 2022</c:v>
                      </c:pt>
                      <c:pt idx="15">
                        <c:v>Vinter 2023</c:v>
                      </c:pt>
                      <c:pt idx="16">
                        <c:v>Sommar 2023</c:v>
                      </c:pt>
                      <c:pt idx="17">
                        <c:v>Vinter 2024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'Cup statistik'!$B$2:$B$19</c15:sqref>
                        </c15:formulaRef>
                      </c:ext>
                    </c:extLst>
                    <c:numCache>
                      <c:formatCode>General</c:formatCode>
                      <c:ptCount val="18"/>
                      <c:pt idx="0">
                        <c:v>3</c:v>
                      </c:pt>
                      <c:pt idx="1">
                        <c:v>2</c:v>
                      </c:pt>
                      <c:pt idx="2">
                        <c:v>5</c:v>
                      </c:pt>
                      <c:pt idx="3">
                        <c:v>4</c:v>
                      </c:pt>
                      <c:pt idx="4">
                        <c:v>6</c:v>
                      </c:pt>
                      <c:pt idx="5">
                        <c:v>5</c:v>
                      </c:pt>
                      <c:pt idx="6">
                        <c:v>6</c:v>
                      </c:pt>
                      <c:pt idx="7">
                        <c:v>3</c:v>
                      </c:pt>
                      <c:pt idx="8">
                        <c:v>6</c:v>
                      </c:pt>
                      <c:pt idx="9">
                        <c:v>1</c:v>
                      </c:pt>
                      <c:pt idx="10">
                        <c:v>3</c:v>
                      </c:pt>
                      <c:pt idx="11">
                        <c:v>3</c:v>
                      </c:pt>
                      <c:pt idx="12">
                        <c:v>6</c:v>
                      </c:pt>
                      <c:pt idx="13">
                        <c:v>5</c:v>
                      </c:pt>
                      <c:pt idx="14">
                        <c:v>8</c:v>
                      </c:pt>
                      <c:pt idx="15">
                        <c:v>5</c:v>
                      </c:pt>
                      <c:pt idx="16">
                        <c:v>8</c:v>
                      </c:pt>
                      <c:pt idx="17">
                        <c:v>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7778-4784-BB28-41A7C960E1EA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'Cup statistik'!$C$1</c15:sqref>
                        </c15:formulaRef>
                      </c:ext>
                    </c:extLst>
                    <c:strCache>
                      <c:ptCount val="1"/>
                      <c:pt idx="0">
                        <c:v>Antal klubbar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'Cup statistik'!$A$2:$A$19</c15:sqref>
                        </c15:formulaRef>
                      </c:ext>
                    </c:extLst>
                    <c:strCache>
                      <c:ptCount val="18"/>
                      <c:pt idx="0">
                        <c:v>Vinter 2015 (endast 12-15)</c:v>
                      </c:pt>
                      <c:pt idx="1">
                        <c:v>Vinter 2016 (ej sen, vet)</c:v>
                      </c:pt>
                      <c:pt idx="2">
                        <c:v>Sommar 2016</c:v>
                      </c:pt>
                      <c:pt idx="3">
                        <c:v>Vinter 2017</c:v>
                      </c:pt>
                      <c:pt idx="4">
                        <c:v>Sommar 2017</c:v>
                      </c:pt>
                      <c:pt idx="5">
                        <c:v>Vinter 2018</c:v>
                      </c:pt>
                      <c:pt idx="6">
                        <c:v>Sommar 2018</c:v>
                      </c:pt>
                      <c:pt idx="7">
                        <c:v>Vinter 2019</c:v>
                      </c:pt>
                      <c:pt idx="8">
                        <c:v>Sommar 2019</c:v>
                      </c:pt>
                      <c:pt idx="9">
                        <c:v>Vinter 2020</c:v>
                      </c:pt>
                      <c:pt idx="10">
                        <c:v>Sommar 2020</c:v>
                      </c:pt>
                      <c:pt idx="11">
                        <c:v>Vinter 2021</c:v>
                      </c:pt>
                      <c:pt idx="12">
                        <c:v>Sommar 2021</c:v>
                      </c:pt>
                      <c:pt idx="13">
                        <c:v>Vinter 2022</c:v>
                      </c:pt>
                      <c:pt idx="14">
                        <c:v>Sommar 2022</c:v>
                      </c:pt>
                      <c:pt idx="15">
                        <c:v>Vinter 2023</c:v>
                      </c:pt>
                      <c:pt idx="16">
                        <c:v>Sommar 2023</c:v>
                      </c:pt>
                      <c:pt idx="17">
                        <c:v>Vinter 2024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'Cup statistik'!$C$2:$C$9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6</c:v>
                      </c:pt>
                      <c:pt idx="1">
                        <c:v>6</c:v>
                      </c:pt>
                      <c:pt idx="2">
                        <c:v>6</c:v>
                      </c:pt>
                      <c:pt idx="3">
                        <c:v>7</c:v>
                      </c:pt>
                      <c:pt idx="4">
                        <c:v>9</c:v>
                      </c:pt>
                      <c:pt idx="5">
                        <c:v>9</c:v>
                      </c:pt>
                      <c:pt idx="6">
                        <c:v>9</c:v>
                      </c:pt>
                      <c:pt idx="7">
                        <c:v>11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7778-4784-BB28-41A7C960E1EA}"/>
                  </c:ext>
                </c:extLst>
              </c15:ser>
            </c15:filteredLineSeries>
          </c:ext>
        </c:extLst>
      </c:lineChart>
      <c:lineChart>
        <c:grouping val="standard"/>
        <c:varyColors val="0"/>
        <c:ser>
          <c:idx val="3"/>
          <c:order val="3"/>
          <c:tx>
            <c:strRef>
              <c:f>'Cup statistik'!$E$1</c:f>
              <c:strCache>
                <c:ptCount val="1"/>
                <c:pt idx="0">
                  <c:v>Deltagare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S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'Cup statistik'!$A$2:$A$18</c:f>
              <c:strCache>
                <c:ptCount val="17"/>
                <c:pt idx="0">
                  <c:v>Vinter 2015 (endast 12-15)</c:v>
                </c:pt>
                <c:pt idx="1">
                  <c:v>Vinter 2016 (ej sen, vet)</c:v>
                </c:pt>
                <c:pt idx="2">
                  <c:v>Sommar 2016</c:v>
                </c:pt>
                <c:pt idx="3">
                  <c:v>Vinter 2017</c:v>
                </c:pt>
                <c:pt idx="4">
                  <c:v>Sommar 2017</c:v>
                </c:pt>
                <c:pt idx="5">
                  <c:v>Vinter 2018</c:v>
                </c:pt>
                <c:pt idx="6">
                  <c:v>Sommar 2018</c:v>
                </c:pt>
                <c:pt idx="7">
                  <c:v>Vinter 2019</c:v>
                </c:pt>
                <c:pt idx="8">
                  <c:v>Sommar 2019</c:v>
                </c:pt>
                <c:pt idx="9">
                  <c:v>Vinter 2020</c:v>
                </c:pt>
                <c:pt idx="10">
                  <c:v>Sommar 2020</c:v>
                </c:pt>
                <c:pt idx="11">
                  <c:v>Vinter 2021</c:v>
                </c:pt>
                <c:pt idx="12">
                  <c:v>Sommar 2021</c:v>
                </c:pt>
                <c:pt idx="13">
                  <c:v>Vinter 2022</c:v>
                </c:pt>
                <c:pt idx="14">
                  <c:v>Sommar 2022</c:v>
                </c:pt>
                <c:pt idx="15">
                  <c:v>Vinter 2023</c:v>
                </c:pt>
                <c:pt idx="16">
                  <c:v>Sommar 2023</c:v>
                </c:pt>
              </c:strCache>
            </c:strRef>
          </c:cat>
          <c:val>
            <c:numRef>
              <c:f>'Cup statistik'!$E$2:$E$19</c:f>
              <c:numCache>
                <c:formatCode>General</c:formatCode>
                <c:ptCount val="18"/>
                <c:pt idx="0">
                  <c:v>25</c:v>
                </c:pt>
                <c:pt idx="1">
                  <c:v>57</c:v>
                </c:pt>
                <c:pt idx="2">
                  <c:v>58</c:v>
                </c:pt>
                <c:pt idx="3">
                  <c:v>55</c:v>
                </c:pt>
                <c:pt idx="4">
                  <c:v>73</c:v>
                </c:pt>
                <c:pt idx="5">
                  <c:v>69</c:v>
                </c:pt>
                <c:pt idx="6">
                  <c:v>83</c:v>
                </c:pt>
                <c:pt idx="7">
                  <c:v>79</c:v>
                </c:pt>
                <c:pt idx="8">
                  <c:v>87</c:v>
                </c:pt>
                <c:pt idx="9">
                  <c:v>39</c:v>
                </c:pt>
                <c:pt idx="10">
                  <c:v>65</c:v>
                </c:pt>
                <c:pt idx="11">
                  <c:v>96</c:v>
                </c:pt>
                <c:pt idx="12">
                  <c:v>126</c:v>
                </c:pt>
                <c:pt idx="13">
                  <c:v>154</c:v>
                </c:pt>
                <c:pt idx="14">
                  <c:v>129</c:v>
                </c:pt>
                <c:pt idx="15">
                  <c:v>134</c:v>
                </c:pt>
                <c:pt idx="16">
                  <c:v>127</c:v>
                </c:pt>
                <c:pt idx="17">
                  <c:v>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778-4784-BB28-41A7C960E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970736"/>
        <c:axId val="1077962536"/>
      </c:lineChart>
      <c:catAx>
        <c:axId val="29971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299715928"/>
        <c:crosses val="autoZero"/>
        <c:auto val="1"/>
        <c:lblAlgn val="ctr"/>
        <c:lblOffset val="100"/>
        <c:noMultiLvlLbl val="0"/>
      </c:catAx>
      <c:valAx>
        <c:axId val="299715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299713632"/>
        <c:crosses val="autoZero"/>
        <c:crossBetween val="between"/>
      </c:valAx>
      <c:valAx>
        <c:axId val="107796253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1077970736"/>
        <c:crosses val="max"/>
        <c:crossBetween val="between"/>
      </c:valAx>
      <c:catAx>
        <c:axId val="1077970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7962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Antal tävlingar och klubbar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'Cup statistik'!$B$1</c:f>
              <c:strCache>
                <c:ptCount val="1"/>
                <c:pt idx="0">
                  <c:v>Tävlingar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'Cup statistik'!$A$3:$A$19</c:f>
              <c:strCache>
                <c:ptCount val="17"/>
                <c:pt idx="0">
                  <c:v>Vinter 2016 (ej sen, vet)</c:v>
                </c:pt>
                <c:pt idx="1">
                  <c:v>Sommar 2016</c:v>
                </c:pt>
                <c:pt idx="2">
                  <c:v>Vinter 2017</c:v>
                </c:pt>
                <c:pt idx="3">
                  <c:v>Sommar 2017</c:v>
                </c:pt>
                <c:pt idx="4">
                  <c:v>Vinter 2018</c:v>
                </c:pt>
                <c:pt idx="5">
                  <c:v>Sommar 2018</c:v>
                </c:pt>
                <c:pt idx="6">
                  <c:v>Vinter 2019</c:v>
                </c:pt>
                <c:pt idx="7">
                  <c:v>Sommar 2019</c:v>
                </c:pt>
                <c:pt idx="8">
                  <c:v>Vinter 2020</c:v>
                </c:pt>
                <c:pt idx="9">
                  <c:v>Sommar 2020</c:v>
                </c:pt>
                <c:pt idx="10">
                  <c:v>Vinter 2021</c:v>
                </c:pt>
                <c:pt idx="11">
                  <c:v>Sommar 2021</c:v>
                </c:pt>
                <c:pt idx="12">
                  <c:v>Vinter 2022</c:v>
                </c:pt>
                <c:pt idx="13">
                  <c:v>Sommar 2022</c:v>
                </c:pt>
                <c:pt idx="14">
                  <c:v>Vinter 2023</c:v>
                </c:pt>
                <c:pt idx="15">
                  <c:v>Sommar 2023</c:v>
                </c:pt>
                <c:pt idx="16">
                  <c:v>Vinter 2024</c:v>
                </c:pt>
              </c:strCache>
            </c:strRef>
          </c:cat>
          <c:val>
            <c:numRef>
              <c:f>'Cup statistik'!$B$3:$B$19</c:f>
              <c:numCache>
                <c:formatCode>General</c:formatCode>
                <c:ptCount val="17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  <c:pt idx="6">
                  <c:v>3</c:v>
                </c:pt>
                <c:pt idx="7">
                  <c:v>6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6</c:v>
                </c:pt>
                <c:pt idx="12">
                  <c:v>5</c:v>
                </c:pt>
                <c:pt idx="13">
                  <c:v>8</c:v>
                </c:pt>
                <c:pt idx="14">
                  <c:v>5</c:v>
                </c:pt>
                <c:pt idx="15">
                  <c:v>8</c:v>
                </c:pt>
                <c:pt idx="1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8D-4D7C-B65B-3D880D7BDF9D}"/>
            </c:ext>
          </c:extLst>
        </c:ser>
        <c:ser>
          <c:idx val="1"/>
          <c:order val="1"/>
          <c:tx>
            <c:strRef>
              <c:f>'Cup statistik'!$C$1</c:f>
              <c:strCache>
                <c:ptCount val="1"/>
                <c:pt idx="0">
                  <c:v>Antal klubbar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'Cup statistik'!$A$3:$A$19</c:f>
              <c:strCache>
                <c:ptCount val="17"/>
                <c:pt idx="0">
                  <c:v>Vinter 2016 (ej sen, vet)</c:v>
                </c:pt>
                <c:pt idx="1">
                  <c:v>Sommar 2016</c:v>
                </c:pt>
                <c:pt idx="2">
                  <c:v>Vinter 2017</c:v>
                </c:pt>
                <c:pt idx="3">
                  <c:v>Sommar 2017</c:v>
                </c:pt>
                <c:pt idx="4">
                  <c:v>Vinter 2018</c:v>
                </c:pt>
                <c:pt idx="5">
                  <c:v>Sommar 2018</c:v>
                </c:pt>
                <c:pt idx="6">
                  <c:v>Vinter 2019</c:v>
                </c:pt>
                <c:pt idx="7">
                  <c:v>Sommar 2019</c:v>
                </c:pt>
                <c:pt idx="8">
                  <c:v>Vinter 2020</c:v>
                </c:pt>
                <c:pt idx="9">
                  <c:v>Sommar 2020</c:v>
                </c:pt>
                <c:pt idx="10">
                  <c:v>Vinter 2021</c:v>
                </c:pt>
                <c:pt idx="11">
                  <c:v>Sommar 2021</c:v>
                </c:pt>
                <c:pt idx="12">
                  <c:v>Vinter 2022</c:v>
                </c:pt>
                <c:pt idx="13">
                  <c:v>Sommar 2022</c:v>
                </c:pt>
                <c:pt idx="14">
                  <c:v>Vinter 2023</c:v>
                </c:pt>
                <c:pt idx="15">
                  <c:v>Sommar 2023</c:v>
                </c:pt>
                <c:pt idx="16">
                  <c:v>Vinter 2024</c:v>
                </c:pt>
              </c:strCache>
            </c:strRef>
          </c:cat>
          <c:val>
            <c:numRef>
              <c:f>'Cup statistik'!$C$3:$C$19</c:f>
              <c:numCache>
                <c:formatCode>General</c:formatCode>
                <c:ptCount val="17"/>
                <c:pt idx="0">
                  <c:v>6</c:v>
                </c:pt>
                <c:pt idx="1">
                  <c:v>6</c:v>
                </c:pt>
                <c:pt idx="2">
                  <c:v>7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8</c:v>
                </c:pt>
                <c:pt idx="10">
                  <c:v>14</c:v>
                </c:pt>
                <c:pt idx="11">
                  <c:v>16</c:v>
                </c:pt>
                <c:pt idx="12">
                  <c:v>17</c:v>
                </c:pt>
                <c:pt idx="13">
                  <c:v>12</c:v>
                </c:pt>
                <c:pt idx="14">
                  <c:v>14</c:v>
                </c:pt>
                <c:pt idx="15">
                  <c:v>11</c:v>
                </c:pt>
                <c:pt idx="16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8D-4D7C-B65B-3D880D7BD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465592"/>
        <c:axId val="492461984"/>
      </c:lineChart>
      <c:catAx>
        <c:axId val="492465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492461984"/>
        <c:crosses val="autoZero"/>
        <c:auto val="1"/>
        <c:lblAlgn val="ctr"/>
        <c:lblOffset val="100"/>
        <c:noMultiLvlLbl val="0"/>
      </c:catAx>
      <c:valAx>
        <c:axId val="492461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SE"/>
          </a:p>
        </c:txPr>
        <c:crossAx val="492465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S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121920</xdr:rowOff>
    </xdr:from>
    <xdr:to>
      <xdr:col>1</xdr:col>
      <xdr:colOff>317182</xdr:colOff>
      <xdr:row>4</xdr:row>
      <xdr:rowOff>92709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21920"/>
          <a:ext cx="1454575" cy="12903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209550</xdr:colOff>
      <xdr:row>0</xdr:row>
      <xdr:rowOff>76201</xdr:rowOff>
    </xdr:from>
    <xdr:to>
      <xdr:col>0</xdr:col>
      <xdr:colOff>1085850</xdr:colOff>
      <xdr:row>1</xdr:row>
      <xdr:rowOff>131205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76201"/>
          <a:ext cx="876300" cy="8170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19</xdr:row>
      <xdr:rowOff>138940</xdr:rowOff>
    </xdr:from>
    <xdr:to>
      <xdr:col>7</xdr:col>
      <xdr:colOff>561974</xdr:colOff>
      <xdr:row>44</xdr:row>
      <xdr:rowOff>124654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DBBE194-5189-44DB-8C9B-D652FCB89A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704851</xdr:colOff>
      <xdr:row>19</xdr:row>
      <xdr:rowOff>134591</xdr:rowOff>
    </xdr:from>
    <xdr:to>
      <xdr:col>10</xdr:col>
      <xdr:colOff>1123951</xdr:colOff>
      <xdr:row>44</xdr:row>
      <xdr:rowOff>124653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43CAFC7-CF83-4A21-B355-D1CAF3419E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55"/>
  <sheetViews>
    <sheetView topLeftCell="A99" zoomScale="76" zoomScaleNormal="76" workbookViewId="0">
      <selection activeCell="H19" sqref="H19"/>
    </sheetView>
  </sheetViews>
  <sheetFormatPr defaultRowHeight="15" x14ac:dyDescent="0.25"/>
  <cols>
    <col min="1" max="1" width="21" customWidth="1"/>
    <col min="2" max="2" width="19.28515625" customWidth="1"/>
    <col min="4" max="4" width="7.28515625" style="1" customWidth="1"/>
    <col min="5" max="5" width="8.5703125" style="2" customWidth="1"/>
    <col min="7" max="7" width="7.28515625" style="1" customWidth="1"/>
    <col min="8" max="8" width="7.7109375" style="2" customWidth="1"/>
    <col min="10" max="10" width="7.28515625" style="1" customWidth="1"/>
    <col min="11" max="11" width="9.5703125" style="2" customWidth="1"/>
    <col min="13" max="13" width="7.28515625" style="1" customWidth="1"/>
    <col min="14" max="14" width="8.5703125" style="2" customWidth="1"/>
    <col min="16" max="16" width="7.28515625" style="1" customWidth="1"/>
    <col min="17" max="17" width="8.5703125" style="2" customWidth="1"/>
    <col min="19" max="19" width="7.28515625" style="1" customWidth="1"/>
    <col min="20" max="20" width="8.28515625" style="2" customWidth="1"/>
    <col min="22" max="22" width="7.28515625" style="1" customWidth="1"/>
    <col min="23" max="23" width="8.5703125" style="2" customWidth="1"/>
    <col min="25" max="25" width="7.28515625" style="1" customWidth="1"/>
    <col min="26" max="26" width="8.28515625" style="2" customWidth="1"/>
    <col min="27" max="27" width="9.140625" style="1"/>
    <col min="28" max="28" width="7.28515625" style="1" customWidth="1"/>
    <col min="29" max="29" width="6.85546875" style="2" customWidth="1"/>
    <col min="30" max="30" width="6.28515625" style="2" customWidth="1"/>
    <col min="31" max="31" width="12" customWidth="1"/>
  </cols>
  <sheetData>
    <row r="1" spans="1:31" ht="61.5" x14ac:dyDescent="0.9">
      <c r="C1" s="30" t="s">
        <v>277</v>
      </c>
      <c r="P1" s="31" t="s">
        <v>384</v>
      </c>
      <c r="V1" s="31"/>
    </row>
    <row r="2" spans="1:31" x14ac:dyDescent="0.25">
      <c r="C2" s="32" t="s">
        <v>234</v>
      </c>
      <c r="D2" s="33"/>
      <c r="E2" s="34"/>
      <c r="F2" s="35" t="s">
        <v>299</v>
      </c>
      <c r="G2" s="36"/>
      <c r="H2" s="37"/>
      <c r="I2" s="32" t="s">
        <v>319</v>
      </c>
      <c r="J2" s="33"/>
      <c r="K2" s="34"/>
      <c r="L2" s="35" t="s">
        <v>320</v>
      </c>
      <c r="M2" s="36"/>
      <c r="N2" s="37"/>
      <c r="O2" s="108" t="s">
        <v>329</v>
      </c>
      <c r="P2" s="109"/>
      <c r="Q2" s="110"/>
      <c r="R2" s="35" t="s">
        <v>331</v>
      </c>
      <c r="S2" s="36"/>
      <c r="T2" s="37"/>
      <c r="U2" s="108"/>
      <c r="V2" s="109"/>
      <c r="W2" s="110"/>
      <c r="X2" s="35"/>
      <c r="Y2" s="36"/>
      <c r="Z2" s="37"/>
      <c r="AA2" s="38" t="s">
        <v>9</v>
      </c>
      <c r="AB2" s="38"/>
      <c r="AC2" s="39"/>
      <c r="AD2" s="39"/>
      <c r="AE2" s="39"/>
    </row>
    <row r="3" spans="1:31" x14ac:dyDescent="0.25">
      <c r="C3" s="6" t="s">
        <v>278</v>
      </c>
      <c r="D3" s="7"/>
      <c r="E3" s="11"/>
      <c r="F3" s="8" t="s">
        <v>300</v>
      </c>
      <c r="H3" s="12"/>
      <c r="I3" s="6" t="s">
        <v>321</v>
      </c>
      <c r="J3" s="7"/>
      <c r="K3" s="11"/>
      <c r="L3" s="8" t="s">
        <v>322</v>
      </c>
      <c r="N3" s="12"/>
      <c r="O3" s="111" t="s">
        <v>330</v>
      </c>
      <c r="P3" s="112"/>
      <c r="Q3" s="113"/>
      <c r="R3" s="8" t="s">
        <v>332</v>
      </c>
      <c r="T3" s="12"/>
      <c r="U3" s="111"/>
      <c r="V3" s="112"/>
      <c r="W3" s="113"/>
      <c r="X3" s="8"/>
      <c r="Z3" s="12"/>
      <c r="AA3" s="20"/>
      <c r="AB3" s="20"/>
      <c r="AC3" s="19"/>
      <c r="AD3" s="19"/>
      <c r="AE3" s="19"/>
    </row>
    <row r="4" spans="1:31" x14ac:dyDescent="0.25">
      <c r="C4" s="6" t="s">
        <v>252</v>
      </c>
      <c r="D4" s="7"/>
      <c r="E4" s="11"/>
      <c r="F4" s="8" t="s">
        <v>301</v>
      </c>
      <c r="H4" s="12"/>
      <c r="I4" s="6" t="s">
        <v>323</v>
      </c>
      <c r="J4" s="7"/>
      <c r="K4" s="11"/>
      <c r="L4" s="8" t="s">
        <v>301</v>
      </c>
      <c r="N4" s="12"/>
      <c r="O4" s="111" t="s">
        <v>252</v>
      </c>
      <c r="P4" s="112"/>
      <c r="Q4" s="113"/>
      <c r="R4" s="8"/>
      <c r="T4" s="12"/>
      <c r="U4" s="111"/>
      <c r="V4" s="112"/>
      <c r="W4" s="113"/>
      <c r="X4" s="8"/>
      <c r="Z4" s="12"/>
      <c r="AA4" s="20"/>
      <c r="AB4" s="20"/>
      <c r="AC4" s="19"/>
      <c r="AD4" s="19"/>
      <c r="AE4" s="19"/>
    </row>
    <row r="5" spans="1:31" x14ac:dyDescent="0.25">
      <c r="A5" s="21"/>
      <c r="B5" s="21"/>
      <c r="C5" s="22" t="s">
        <v>0</v>
      </c>
      <c r="D5" s="23" t="s">
        <v>1</v>
      </c>
      <c r="E5" s="24" t="s">
        <v>8</v>
      </c>
      <c r="F5" s="25" t="s">
        <v>0</v>
      </c>
      <c r="G5" s="26" t="s">
        <v>1</v>
      </c>
      <c r="H5" s="114" t="s">
        <v>8</v>
      </c>
      <c r="I5" s="22" t="s">
        <v>0</v>
      </c>
      <c r="J5" s="23" t="s">
        <v>1</v>
      </c>
      <c r="K5" s="24" t="s">
        <v>8</v>
      </c>
      <c r="L5" s="25" t="s">
        <v>0</v>
      </c>
      <c r="M5" s="26" t="s">
        <v>1</v>
      </c>
      <c r="N5" s="114" t="s">
        <v>8</v>
      </c>
      <c r="O5" s="22" t="s">
        <v>0</v>
      </c>
      <c r="P5" s="23" t="s">
        <v>1</v>
      </c>
      <c r="Q5" s="24" t="s">
        <v>8</v>
      </c>
      <c r="R5" s="25" t="s">
        <v>0</v>
      </c>
      <c r="S5" s="26" t="s">
        <v>1</v>
      </c>
      <c r="T5" s="114" t="s">
        <v>8</v>
      </c>
      <c r="U5" s="22" t="s">
        <v>0</v>
      </c>
      <c r="V5" s="23" t="s">
        <v>1</v>
      </c>
      <c r="W5" s="24" t="s">
        <v>8</v>
      </c>
      <c r="X5" s="25" t="s">
        <v>0</v>
      </c>
      <c r="Y5" s="26" t="s">
        <v>1</v>
      </c>
      <c r="Z5" s="114" t="s">
        <v>8</v>
      </c>
      <c r="AA5" s="28" t="s">
        <v>0</v>
      </c>
      <c r="AB5" s="28" t="s">
        <v>1</v>
      </c>
      <c r="AC5" s="27" t="s">
        <v>8</v>
      </c>
      <c r="AD5" s="27" t="s">
        <v>12</v>
      </c>
      <c r="AE5" s="27" t="s">
        <v>10</v>
      </c>
    </row>
    <row r="6" spans="1:31" x14ac:dyDescent="0.25">
      <c r="A6" s="3" t="s">
        <v>192</v>
      </c>
      <c r="B6" s="3"/>
      <c r="C6" s="17"/>
      <c r="D6" s="4"/>
      <c r="E6" s="18"/>
      <c r="F6" s="17"/>
      <c r="G6" s="4"/>
      <c r="H6" s="18"/>
      <c r="I6" s="17"/>
      <c r="J6" s="4"/>
      <c r="K6" s="18"/>
      <c r="L6" s="17"/>
      <c r="M6" s="4"/>
      <c r="N6" s="18"/>
      <c r="O6" s="17"/>
      <c r="P6" s="4"/>
      <c r="Q6" s="18"/>
      <c r="R6" s="17"/>
      <c r="S6" s="4"/>
      <c r="T6" s="18"/>
      <c r="U6" s="17"/>
      <c r="V6" s="4"/>
      <c r="W6" s="18"/>
      <c r="X6" s="17"/>
      <c r="Y6" s="4"/>
      <c r="Z6" s="18"/>
      <c r="AA6" s="4"/>
      <c r="AB6" s="4"/>
      <c r="AC6" s="5"/>
      <c r="AD6" s="5"/>
      <c r="AE6" s="3"/>
    </row>
    <row r="7" spans="1:31" x14ac:dyDescent="0.25">
      <c r="A7" s="145" t="s">
        <v>146</v>
      </c>
      <c r="B7" s="145" t="s">
        <v>2</v>
      </c>
      <c r="C7" s="147">
        <v>5</v>
      </c>
      <c r="D7" s="148">
        <v>10</v>
      </c>
      <c r="E7" s="146" t="s">
        <v>180</v>
      </c>
      <c r="F7" s="9">
        <v>2</v>
      </c>
      <c r="G7" s="10">
        <v>13</v>
      </c>
      <c r="H7" s="13" t="s">
        <v>181</v>
      </c>
      <c r="I7" s="9">
        <v>2</v>
      </c>
      <c r="J7" s="10">
        <v>13</v>
      </c>
      <c r="K7" s="13" t="s">
        <v>184</v>
      </c>
      <c r="L7" s="9">
        <v>1</v>
      </c>
      <c r="M7" s="10">
        <v>15</v>
      </c>
      <c r="N7" s="13" t="s">
        <v>181</v>
      </c>
      <c r="O7" s="9">
        <v>1</v>
      </c>
      <c r="P7" s="10">
        <v>15</v>
      </c>
      <c r="Q7" s="13" t="s">
        <v>177</v>
      </c>
      <c r="R7" s="9"/>
      <c r="S7" s="10"/>
      <c r="T7" s="13"/>
      <c r="U7" s="9"/>
      <c r="V7" s="10"/>
      <c r="W7" s="13"/>
      <c r="X7" s="9"/>
      <c r="Y7" s="10"/>
      <c r="Z7" s="13"/>
      <c r="AA7" s="29">
        <v>1</v>
      </c>
      <c r="AB7" s="15">
        <v>56</v>
      </c>
      <c r="AC7" s="16">
        <v>23</v>
      </c>
      <c r="AD7" s="16">
        <v>40</v>
      </c>
      <c r="AE7" s="14">
        <f>ROUND(AC7/AD7*100,0)</f>
        <v>58</v>
      </c>
    </row>
    <row r="8" spans="1:31" x14ac:dyDescent="0.25">
      <c r="A8" s="145" t="s">
        <v>198</v>
      </c>
      <c r="B8" s="145" t="s">
        <v>2</v>
      </c>
      <c r="C8" s="9">
        <v>2</v>
      </c>
      <c r="D8" s="10">
        <v>13</v>
      </c>
      <c r="E8" s="13" t="s">
        <v>177</v>
      </c>
      <c r="F8" s="9">
        <v>1</v>
      </c>
      <c r="G8" s="10">
        <v>15</v>
      </c>
      <c r="H8" s="13" t="s">
        <v>186</v>
      </c>
      <c r="I8" s="9">
        <v>1</v>
      </c>
      <c r="J8" s="10">
        <v>15</v>
      </c>
      <c r="K8" s="13" t="s">
        <v>177</v>
      </c>
      <c r="L8" s="147">
        <v>8</v>
      </c>
      <c r="M8" s="148">
        <v>7</v>
      </c>
      <c r="N8" s="146" t="s">
        <v>188</v>
      </c>
      <c r="O8" s="9">
        <v>5</v>
      </c>
      <c r="P8" s="10">
        <v>10</v>
      </c>
      <c r="Q8" s="13" t="s">
        <v>184</v>
      </c>
      <c r="R8" s="9"/>
      <c r="S8" s="10"/>
      <c r="T8" s="13"/>
      <c r="U8" s="9"/>
      <c r="V8" s="10"/>
      <c r="W8" s="90"/>
      <c r="X8" s="9"/>
      <c r="Y8" s="10"/>
      <c r="Z8" s="13"/>
      <c r="AA8" s="29">
        <v>2</v>
      </c>
      <c r="AB8" s="15">
        <v>53</v>
      </c>
      <c r="AC8" s="16">
        <v>32</v>
      </c>
      <c r="AD8" s="16">
        <v>40</v>
      </c>
      <c r="AE8" s="14">
        <f>ROUND(AC8/AD8*100,0)</f>
        <v>80</v>
      </c>
    </row>
    <row r="9" spans="1:31" x14ac:dyDescent="0.25">
      <c r="A9" s="145" t="s">
        <v>218</v>
      </c>
      <c r="B9" s="145" t="s">
        <v>4</v>
      </c>
      <c r="C9" s="9"/>
      <c r="D9" s="10"/>
      <c r="E9" s="13"/>
      <c r="F9" s="9">
        <v>3</v>
      </c>
      <c r="G9" s="10">
        <v>12</v>
      </c>
      <c r="H9" s="13" t="s">
        <v>180</v>
      </c>
      <c r="I9" s="9">
        <v>3</v>
      </c>
      <c r="J9" s="10">
        <v>12</v>
      </c>
      <c r="K9" s="13" t="s">
        <v>184</v>
      </c>
      <c r="L9" s="9">
        <v>4</v>
      </c>
      <c r="M9" s="10">
        <v>11</v>
      </c>
      <c r="N9" s="13" t="s">
        <v>183</v>
      </c>
      <c r="O9" s="9">
        <v>2</v>
      </c>
      <c r="P9" s="10">
        <v>13</v>
      </c>
      <c r="Q9" s="13" t="s">
        <v>186</v>
      </c>
      <c r="R9" s="9"/>
      <c r="S9" s="10"/>
      <c r="T9" s="13"/>
      <c r="U9" s="9"/>
      <c r="V9" s="10"/>
      <c r="W9" s="13"/>
      <c r="X9" s="9"/>
      <c r="Y9" s="10"/>
      <c r="Z9" s="13"/>
      <c r="AA9" s="29">
        <v>3</v>
      </c>
      <c r="AB9" s="15">
        <v>48</v>
      </c>
      <c r="AC9" s="16">
        <v>23</v>
      </c>
      <c r="AD9" s="16">
        <v>40</v>
      </c>
      <c r="AE9" s="14">
        <f>ROUND(AC9/AD9*100,0)</f>
        <v>58</v>
      </c>
    </row>
    <row r="10" spans="1:31" x14ac:dyDescent="0.25">
      <c r="A10" s="145" t="s">
        <v>115</v>
      </c>
      <c r="B10" s="145" t="s">
        <v>2</v>
      </c>
      <c r="C10" s="9">
        <v>1</v>
      </c>
      <c r="D10" s="10">
        <v>15</v>
      </c>
      <c r="E10" s="130" t="s">
        <v>195</v>
      </c>
      <c r="F10" s="9">
        <v>6</v>
      </c>
      <c r="G10" s="10">
        <v>9</v>
      </c>
      <c r="H10" s="13" t="s">
        <v>180</v>
      </c>
      <c r="I10" s="9">
        <v>5</v>
      </c>
      <c r="J10" s="10">
        <v>10</v>
      </c>
      <c r="K10" s="13" t="s">
        <v>177</v>
      </c>
      <c r="L10" s="9">
        <v>5</v>
      </c>
      <c r="M10" s="10">
        <v>10</v>
      </c>
      <c r="N10" s="13" t="s">
        <v>180</v>
      </c>
      <c r="O10" s="9"/>
      <c r="P10" s="10"/>
      <c r="Q10" s="13"/>
      <c r="R10" s="9"/>
      <c r="S10" s="10"/>
      <c r="T10" s="90"/>
      <c r="U10" s="9"/>
      <c r="V10" s="10"/>
      <c r="W10" s="90"/>
      <c r="X10" s="9"/>
      <c r="Y10" s="10"/>
      <c r="Z10" s="13"/>
      <c r="AA10" s="29">
        <v>4</v>
      </c>
      <c r="AB10" s="15">
        <v>44</v>
      </c>
      <c r="AC10" s="16">
        <v>28</v>
      </c>
      <c r="AD10" s="16">
        <v>40</v>
      </c>
      <c r="AE10" s="14">
        <f>ROUND(AC10/AD10*100,0)</f>
        <v>70</v>
      </c>
    </row>
    <row r="11" spans="1:31" x14ac:dyDescent="0.25">
      <c r="A11" s="145" t="s">
        <v>280</v>
      </c>
      <c r="B11" s="145" t="s">
        <v>281</v>
      </c>
      <c r="C11" s="9">
        <v>4</v>
      </c>
      <c r="D11" s="10">
        <v>11</v>
      </c>
      <c r="E11" s="13" t="s">
        <v>179</v>
      </c>
      <c r="F11" s="9"/>
      <c r="G11" s="10"/>
      <c r="H11" s="13"/>
      <c r="I11" s="9">
        <v>4</v>
      </c>
      <c r="J11" s="10">
        <v>11</v>
      </c>
      <c r="K11" s="13" t="s">
        <v>182</v>
      </c>
      <c r="L11" s="9">
        <v>6</v>
      </c>
      <c r="M11" s="10">
        <v>9</v>
      </c>
      <c r="N11" s="13" t="s">
        <v>183</v>
      </c>
      <c r="O11" s="9">
        <v>3</v>
      </c>
      <c r="P11" s="10">
        <v>12</v>
      </c>
      <c r="Q11" s="13" t="s">
        <v>179</v>
      </c>
      <c r="R11" s="9"/>
      <c r="S11" s="10"/>
      <c r="T11" s="13"/>
      <c r="U11" s="9"/>
      <c r="V11" s="10"/>
      <c r="W11" s="13"/>
      <c r="X11" s="9"/>
      <c r="Y11" s="10"/>
      <c r="Z11" s="13"/>
      <c r="AA11" s="29">
        <v>5</v>
      </c>
      <c r="AB11" s="15">
        <v>43</v>
      </c>
      <c r="AC11" s="16">
        <v>17</v>
      </c>
      <c r="AD11" s="16">
        <v>40</v>
      </c>
      <c r="AE11" s="14">
        <f>ROUND(AC11/AD11*100,0)</f>
        <v>43</v>
      </c>
    </row>
    <row r="12" spans="1:31" x14ac:dyDescent="0.25">
      <c r="A12" s="145" t="s">
        <v>266</v>
      </c>
      <c r="B12" s="145" t="s">
        <v>117</v>
      </c>
      <c r="C12" s="9"/>
      <c r="D12" s="10"/>
      <c r="E12" s="13"/>
      <c r="F12" s="9">
        <v>5</v>
      </c>
      <c r="G12" s="10">
        <v>10</v>
      </c>
      <c r="H12" s="13" t="s">
        <v>180</v>
      </c>
      <c r="I12" s="9">
        <v>7</v>
      </c>
      <c r="J12" s="10">
        <v>8</v>
      </c>
      <c r="K12" s="13" t="s">
        <v>188</v>
      </c>
      <c r="L12" s="9">
        <v>2</v>
      </c>
      <c r="M12" s="10">
        <v>13</v>
      </c>
      <c r="N12" s="13" t="s">
        <v>177</v>
      </c>
      <c r="O12" s="9">
        <v>6</v>
      </c>
      <c r="P12" s="10">
        <v>9</v>
      </c>
      <c r="Q12" s="13" t="s">
        <v>179</v>
      </c>
      <c r="R12" s="9"/>
      <c r="S12" s="10"/>
      <c r="T12" s="13"/>
      <c r="U12" s="9"/>
      <c r="V12" s="10"/>
      <c r="W12" s="13"/>
      <c r="X12" s="9"/>
      <c r="Y12" s="10"/>
      <c r="Z12" s="13"/>
      <c r="AA12" s="29">
        <v>6</v>
      </c>
      <c r="AB12" s="15">
        <v>40</v>
      </c>
      <c r="AC12" s="16">
        <v>20</v>
      </c>
      <c r="AD12" s="16">
        <v>40</v>
      </c>
      <c r="AE12" s="14">
        <f t="shared" ref="AE12" si="0">ROUND(AC12/AD12*100,0)</f>
        <v>50</v>
      </c>
    </row>
    <row r="13" spans="1:31" x14ac:dyDescent="0.25">
      <c r="A13" s="145" t="s">
        <v>254</v>
      </c>
      <c r="B13" s="145" t="s">
        <v>117</v>
      </c>
      <c r="C13" s="9"/>
      <c r="D13" s="10"/>
      <c r="E13" s="13"/>
      <c r="F13" s="9">
        <v>4</v>
      </c>
      <c r="G13" s="10">
        <v>11</v>
      </c>
      <c r="H13" s="125" t="s">
        <v>188</v>
      </c>
      <c r="I13" s="9">
        <v>6</v>
      </c>
      <c r="J13" s="10">
        <v>9</v>
      </c>
      <c r="K13" s="13" t="s">
        <v>325</v>
      </c>
      <c r="L13" s="9">
        <v>3</v>
      </c>
      <c r="M13" s="10">
        <v>12</v>
      </c>
      <c r="N13" s="13" t="s">
        <v>325</v>
      </c>
      <c r="O13" s="9"/>
      <c r="P13" s="10"/>
      <c r="Q13" s="13"/>
      <c r="R13" s="9"/>
      <c r="S13" s="10"/>
      <c r="T13" s="13"/>
      <c r="U13" s="9"/>
      <c r="V13" s="10"/>
      <c r="W13" s="13"/>
      <c r="X13" s="9"/>
      <c r="Y13" s="10"/>
      <c r="Z13" s="13"/>
      <c r="AA13" s="29">
        <v>7</v>
      </c>
      <c r="AB13" s="15">
        <v>32</v>
      </c>
      <c r="AC13" s="16">
        <v>1</v>
      </c>
      <c r="AD13" s="16">
        <v>30</v>
      </c>
      <c r="AE13" s="14">
        <f>ROUND(AC13/AD13*100,0)</f>
        <v>3</v>
      </c>
    </row>
    <row r="14" spans="1:31" x14ac:dyDescent="0.25">
      <c r="A14" s="145" t="s">
        <v>326</v>
      </c>
      <c r="B14" s="145" t="s">
        <v>120</v>
      </c>
      <c r="C14" s="9"/>
      <c r="D14" s="10"/>
      <c r="E14" s="13"/>
      <c r="F14" s="9"/>
      <c r="G14" s="10"/>
      <c r="H14" s="13"/>
      <c r="I14" s="9">
        <v>8</v>
      </c>
      <c r="J14" s="10">
        <v>7</v>
      </c>
      <c r="K14" s="13" t="s">
        <v>181</v>
      </c>
      <c r="L14" s="9">
        <v>7</v>
      </c>
      <c r="M14" s="10">
        <v>8</v>
      </c>
      <c r="N14" s="13" t="s">
        <v>180</v>
      </c>
      <c r="O14" s="9">
        <v>4</v>
      </c>
      <c r="P14" s="10">
        <v>11</v>
      </c>
      <c r="Q14" s="13" t="s">
        <v>177</v>
      </c>
      <c r="R14" s="9"/>
      <c r="S14" s="10"/>
      <c r="T14" s="13"/>
      <c r="U14" s="9"/>
      <c r="V14" s="10"/>
      <c r="W14" s="13"/>
      <c r="X14" s="9"/>
      <c r="Y14" s="10"/>
      <c r="Z14" s="13"/>
      <c r="AA14" s="29">
        <v>8</v>
      </c>
      <c r="AB14" s="15">
        <v>26</v>
      </c>
      <c r="AC14" s="16">
        <v>17</v>
      </c>
      <c r="AD14" s="16">
        <v>30</v>
      </c>
      <c r="AE14" s="14">
        <f>ROUND(AC14/AD14*100,0)</f>
        <v>57</v>
      </c>
    </row>
    <row r="15" spans="1:31" x14ac:dyDescent="0.25">
      <c r="A15" t="s">
        <v>279</v>
      </c>
      <c r="B15" t="s">
        <v>7</v>
      </c>
      <c r="C15" s="9">
        <v>3</v>
      </c>
      <c r="D15" s="10">
        <v>12</v>
      </c>
      <c r="E15" s="13" t="s">
        <v>186</v>
      </c>
      <c r="F15" s="9"/>
      <c r="G15" s="10"/>
      <c r="H15" s="13"/>
      <c r="I15" s="9"/>
      <c r="J15" s="10"/>
      <c r="K15" s="13"/>
      <c r="L15" s="9"/>
      <c r="M15" s="10"/>
      <c r="N15" s="13"/>
      <c r="O15" s="9">
        <v>7</v>
      </c>
      <c r="P15" s="10">
        <v>8</v>
      </c>
      <c r="Q15" s="13" t="s">
        <v>182</v>
      </c>
      <c r="R15" s="9"/>
      <c r="S15" s="10"/>
      <c r="T15" s="13"/>
      <c r="U15" s="9"/>
      <c r="V15" s="10"/>
      <c r="W15" s="13"/>
      <c r="X15" s="9"/>
      <c r="Y15" s="10"/>
      <c r="Z15" s="13"/>
      <c r="AA15" s="29" t="s">
        <v>11</v>
      </c>
      <c r="AB15" s="15">
        <v>20</v>
      </c>
      <c r="AC15" s="16">
        <v>12</v>
      </c>
      <c r="AD15" s="16">
        <v>20</v>
      </c>
      <c r="AE15" s="14">
        <f t="shared" ref="AE15" si="1">ROUND(AC15/AD15*100,0)</f>
        <v>60</v>
      </c>
    </row>
    <row r="16" spans="1:31" x14ac:dyDescent="0.25">
      <c r="A16" t="s">
        <v>286</v>
      </c>
      <c r="B16" t="s">
        <v>287</v>
      </c>
      <c r="C16" s="9">
        <v>6</v>
      </c>
      <c r="D16" s="10">
        <v>9</v>
      </c>
      <c r="E16" s="13" t="s">
        <v>184</v>
      </c>
      <c r="F16" s="9"/>
      <c r="G16" s="10"/>
      <c r="H16" s="13"/>
      <c r="I16" s="9"/>
      <c r="J16" s="10"/>
      <c r="K16" s="13"/>
      <c r="L16" s="9"/>
      <c r="M16" s="10"/>
      <c r="N16" s="13"/>
      <c r="O16" s="9"/>
      <c r="P16" s="10"/>
      <c r="Q16" s="13"/>
      <c r="R16" s="9"/>
      <c r="S16" s="10"/>
      <c r="T16" s="13"/>
      <c r="U16" s="9"/>
      <c r="V16" s="10"/>
      <c r="W16" s="13"/>
      <c r="X16" s="9"/>
      <c r="Y16" s="10"/>
      <c r="Z16" s="13"/>
      <c r="AA16" s="29" t="s">
        <v>11</v>
      </c>
      <c r="AB16" s="15">
        <v>9</v>
      </c>
      <c r="AC16" s="16">
        <v>7</v>
      </c>
      <c r="AD16" s="16">
        <v>10</v>
      </c>
      <c r="AE16" s="14">
        <f t="shared" ref="AE16:AE23" si="2">ROUND(AC16/AD16*100,0)</f>
        <v>70</v>
      </c>
    </row>
    <row r="17" spans="1:31" x14ac:dyDescent="0.25">
      <c r="A17" t="s">
        <v>349</v>
      </c>
      <c r="B17" t="s">
        <v>350</v>
      </c>
      <c r="C17" s="9"/>
      <c r="D17" s="10"/>
      <c r="E17" s="13"/>
      <c r="F17" s="9"/>
      <c r="G17" s="10"/>
      <c r="H17" s="13"/>
      <c r="I17" s="9"/>
      <c r="J17" s="10"/>
      <c r="K17" s="13"/>
      <c r="L17" s="9"/>
      <c r="M17" s="10"/>
      <c r="N17" s="13"/>
      <c r="O17" s="9">
        <v>8</v>
      </c>
      <c r="P17" s="10">
        <v>7</v>
      </c>
      <c r="Q17" s="13" t="s">
        <v>182</v>
      </c>
      <c r="R17" s="9"/>
      <c r="S17" s="10"/>
      <c r="T17" s="13"/>
      <c r="U17" s="9"/>
      <c r="V17" s="10"/>
      <c r="W17" s="13"/>
      <c r="X17" s="9"/>
      <c r="Y17" s="10"/>
      <c r="Z17" s="13"/>
      <c r="AA17" s="29" t="s">
        <v>11</v>
      </c>
      <c r="AB17" s="15">
        <v>7</v>
      </c>
      <c r="AC17" s="16">
        <v>3</v>
      </c>
      <c r="AD17" s="16">
        <v>10</v>
      </c>
      <c r="AE17" s="14">
        <f t="shared" si="2"/>
        <v>30</v>
      </c>
    </row>
    <row r="18" spans="1:31" x14ac:dyDescent="0.25">
      <c r="A18" t="s">
        <v>351</v>
      </c>
      <c r="B18" t="s">
        <v>350</v>
      </c>
      <c r="C18" s="9"/>
      <c r="D18" s="10"/>
      <c r="E18" s="13"/>
      <c r="F18" s="9"/>
      <c r="G18" s="10"/>
      <c r="H18" s="13"/>
      <c r="I18" s="9"/>
      <c r="J18" s="10"/>
      <c r="K18" s="13"/>
      <c r="L18" s="9"/>
      <c r="M18" s="10"/>
      <c r="N18" s="13"/>
      <c r="O18" s="9">
        <v>9</v>
      </c>
      <c r="P18" s="10">
        <v>6</v>
      </c>
      <c r="Q18" s="13" t="s">
        <v>180</v>
      </c>
      <c r="R18" s="9"/>
      <c r="S18" s="10"/>
      <c r="T18" s="13"/>
      <c r="U18" s="9"/>
      <c r="V18" s="10"/>
      <c r="W18" s="13"/>
      <c r="X18" s="9"/>
      <c r="Y18" s="10"/>
      <c r="Z18" s="13"/>
      <c r="AA18" s="29" t="s">
        <v>11</v>
      </c>
      <c r="AB18" s="15">
        <v>6</v>
      </c>
      <c r="AC18" s="16">
        <v>5</v>
      </c>
      <c r="AD18" s="16">
        <v>10</v>
      </c>
      <c r="AE18" s="14">
        <f>ROUND(AC18/AD18*100,0)</f>
        <v>50</v>
      </c>
    </row>
    <row r="19" spans="1:31" x14ac:dyDescent="0.25">
      <c r="A19" t="s">
        <v>327</v>
      </c>
      <c r="B19" t="s">
        <v>328</v>
      </c>
      <c r="C19" s="9"/>
      <c r="D19" s="10"/>
      <c r="E19" s="13"/>
      <c r="F19" s="9"/>
      <c r="G19" s="10"/>
      <c r="H19" s="13"/>
      <c r="I19" s="9"/>
      <c r="J19" s="10"/>
      <c r="K19" s="13"/>
      <c r="L19" s="9">
        <v>9</v>
      </c>
      <c r="M19" s="10">
        <v>6</v>
      </c>
      <c r="N19" s="13" t="s">
        <v>183</v>
      </c>
      <c r="O19" s="9"/>
      <c r="P19" s="10"/>
      <c r="Q19" s="13"/>
      <c r="R19" s="9"/>
      <c r="S19" s="10"/>
      <c r="T19" s="13"/>
      <c r="U19" s="9"/>
      <c r="V19" s="10"/>
      <c r="W19" s="13"/>
      <c r="X19" s="9"/>
      <c r="Y19" s="10"/>
      <c r="Z19" s="13"/>
      <c r="AA19" s="29" t="s">
        <v>11</v>
      </c>
      <c r="AB19" s="15">
        <v>6</v>
      </c>
      <c r="AC19" s="16">
        <v>2</v>
      </c>
      <c r="AD19" s="16">
        <v>10</v>
      </c>
      <c r="AE19" s="14">
        <f t="shared" si="2"/>
        <v>20</v>
      </c>
    </row>
    <row r="20" spans="1:31" x14ac:dyDescent="0.25">
      <c r="A20" t="s">
        <v>352</v>
      </c>
      <c r="B20" t="s">
        <v>4</v>
      </c>
      <c r="C20" s="9"/>
      <c r="D20" s="10"/>
      <c r="E20" s="13"/>
      <c r="F20" s="9"/>
      <c r="G20" s="10"/>
      <c r="H20" s="13"/>
      <c r="I20" s="9"/>
      <c r="J20" s="10"/>
      <c r="K20" s="13"/>
      <c r="L20" s="9"/>
      <c r="M20" s="10"/>
      <c r="N20" s="13"/>
      <c r="O20" s="9">
        <v>10</v>
      </c>
      <c r="P20" s="10">
        <v>5</v>
      </c>
      <c r="Q20" s="13" t="s">
        <v>188</v>
      </c>
      <c r="R20" s="9"/>
      <c r="S20" s="10"/>
      <c r="T20" s="13"/>
      <c r="U20" s="9"/>
      <c r="V20" s="10"/>
      <c r="W20" s="13"/>
      <c r="X20" s="9"/>
      <c r="Y20" s="10"/>
      <c r="Z20" s="13"/>
      <c r="AA20" s="29" t="s">
        <v>11</v>
      </c>
      <c r="AB20" s="15">
        <v>5</v>
      </c>
      <c r="AC20" s="16">
        <v>1</v>
      </c>
      <c r="AD20" s="16">
        <v>10</v>
      </c>
      <c r="AE20" s="14">
        <f t="shared" si="2"/>
        <v>10</v>
      </c>
    </row>
    <row r="21" spans="1:31" x14ac:dyDescent="0.25">
      <c r="A21" t="s">
        <v>353</v>
      </c>
      <c r="B21" t="s">
        <v>293</v>
      </c>
      <c r="C21" s="9"/>
      <c r="D21" s="10"/>
      <c r="E21" s="13"/>
      <c r="F21" s="9"/>
      <c r="G21" s="10"/>
      <c r="H21" s="13"/>
      <c r="I21" s="9"/>
      <c r="J21" s="10"/>
      <c r="K21" s="13"/>
      <c r="L21" s="9"/>
      <c r="M21" s="10"/>
      <c r="N21" s="13"/>
      <c r="O21" s="9">
        <v>11</v>
      </c>
      <c r="P21" s="10">
        <v>4</v>
      </c>
      <c r="Q21" s="13" t="s">
        <v>325</v>
      </c>
      <c r="R21" s="9"/>
      <c r="S21" s="10"/>
      <c r="T21" s="13"/>
      <c r="U21" s="9"/>
      <c r="V21" s="10"/>
      <c r="W21" s="13"/>
      <c r="X21" s="9"/>
      <c r="Y21" s="10"/>
      <c r="Z21" s="13"/>
      <c r="AA21" s="29" t="s">
        <v>11</v>
      </c>
      <c r="AB21" s="15">
        <v>4</v>
      </c>
      <c r="AC21" s="16">
        <v>0</v>
      </c>
      <c r="AD21" s="16">
        <v>10</v>
      </c>
      <c r="AE21" s="14">
        <f t="shared" si="2"/>
        <v>0</v>
      </c>
    </row>
    <row r="22" spans="1:31" x14ac:dyDescent="0.25">
      <c r="A22" t="s">
        <v>354</v>
      </c>
      <c r="B22" t="s">
        <v>355</v>
      </c>
      <c r="C22" s="9"/>
      <c r="D22" s="10"/>
      <c r="E22" s="13"/>
      <c r="F22" s="9"/>
      <c r="G22" s="10"/>
      <c r="H22" s="13"/>
      <c r="I22" s="9"/>
      <c r="J22" s="10"/>
      <c r="K22" s="13"/>
      <c r="L22" s="9"/>
      <c r="M22" s="10"/>
      <c r="N22" s="13"/>
      <c r="O22" s="9">
        <v>12</v>
      </c>
      <c r="P22" s="10">
        <v>3</v>
      </c>
      <c r="Q22" s="13" t="s">
        <v>180</v>
      </c>
      <c r="R22" s="9"/>
      <c r="S22" s="10"/>
      <c r="T22" s="13"/>
      <c r="U22" s="9"/>
      <c r="V22" s="10"/>
      <c r="W22" s="13"/>
      <c r="X22" s="9"/>
      <c r="Y22" s="10"/>
      <c r="Z22" s="13"/>
      <c r="AA22" s="29" t="s">
        <v>11</v>
      </c>
      <c r="AB22" s="15">
        <v>3</v>
      </c>
      <c r="AC22" s="16">
        <v>5</v>
      </c>
      <c r="AD22" s="16">
        <v>10</v>
      </c>
      <c r="AE22" s="14">
        <f t="shared" si="2"/>
        <v>50</v>
      </c>
    </row>
    <row r="23" spans="1:31" x14ac:dyDescent="0.25">
      <c r="A23" t="s">
        <v>356</v>
      </c>
      <c r="B23" t="s">
        <v>350</v>
      </c>
      <c r="C23" s="9"/>
      <c r="D23" s="10"/>
      <c r="E23" s="13"/>
      <c r="F23" s="9"/>
      <c r="G23" s="10"/>
      <c r="H23" s="13"/>
      <c r="I23" s="9"/>
      <c r="J23" s="10"/>
      <c r="K23" s="13"/>
      <c r="L23" s="9"/>
      <c r="M23" s="10"/>
      <c r="N23" s="13"/>
      <c r="O23" s="9">
        <v>13</v>
      </c>
      <c r="P23" s="10">
        <v>2</v>
      </c>
      <c r="Q23" s="13" t="s">
        <v>182</v>
      </c>
      <c r="R23" s="9"/>
      <c r="S23" s="10"/>
      <c r="T23" s="13"/>
      <c r="U23" s="9"/>
      <c r="V23" s="10"/>
      <c r="W23" s="13"/>
      <c r="X23" s="9"/>
      <c r="Y23" s="10"/>
      <c r="Z23" s="13"/>
      <c r="AA23" s="29" t="s">
        <v>11</v>
      </c>
      <c r="AB23" s="15">
        <v>2</v>
      </c>
      <c r="AC23" s="16">
        <v>3</v>
      </c>
      <c r="AD23" s="16">
        <v>10</v>
      </c>
      <c r="AE23" s="14">
        <f t="shared" si="2"/>
        <v>30</v>
      </c>
    </row>
    <row r="24" spans="1:31" x14ac:dyDescent="0.25">
      <c r="C24" s="9"/>
      <c r="D24" s="10"/>
      <c r="E24" s="13"/>
      <c r="F24" s="9"/>
      <c r="G24" s="10"/>
      <c r="H24" s="13"/>
      <c r="I24" s="9"/>
      <c r="J24" s="10"/>
      <c r="K24" s="13"/>
      <c r="L24" s="9"/>
      <c r="M24" s="10"/>
      <c r="N24" s="13"/>
      <c r="O24" s="9"/>
      <c r="P24" s="10"/>
      <c r="Q24" s="13"/>
      <c r="R24" s="9"/>
      <c r="S24" s="10"/>
      <c r="T24" s="13"/>
      <c r="U24" s="9"/>
      <c r="V24" s="10"/>
      <c r="W24" s="13"/>
      <c r="X24" s="9"/>
      <c r="Y24" s="10"/>
      <c r="Z24" s="13"/>
      <c r="AA24" s="15"/>
      <c r="AB24" s="15"/>
      <c r="AC24" s="16"/>
      <c r="AD24" s="16"/>
      <c r="AE24" s="14"/>
    </row>
    <row r="25" spans="1:31" x14ac:dyDescent="0.25">
      <c r="A25" s="40" t="s">
        <v>191</v>
      </c>
      <c r="B25" s="40"/>
      <c r="C25" s="41"/>
      <c r="D25" s="42"/>
      <c r="E25" s="43"/>
      <c r="F25" s="41"/>
      <c r="G25" s="42"/>
      <c r="H25" s="43"/>
      <c r="I25" s="41"/>
      <c r="J25" s="42"/>
      <c r="K25" s="43"/>
      <c r="L25" s="41"/>
      <c r="M25" s="42"/>
      <c r="N25" s="43"/>
      <c r="O25" s="41"/>
      <c r="P25" s="42"/>
      <c r="Q25" s="43"/>
      <c r="R25" s="41"/>
      <c r="S25" s="42"/>
      <c r="T25" s="43"/>
      <c r="U25" s="41"/>
      <c r="V25" s="42"/>
      <c r="W25" s="43"/>
      <c r="X25" s="41"/>
      <c r="Y25" s="42"/>
      <c r="Z25" s="43"/>
      <c r="AA25" s="42"/>
      <c r="AB25" s="42"/>
      <c r="AC25" s="44"/>
      <c r="AD25" s="44"/>
      <c r="AE25" s="40"/>
    </row>
    <row r="26" spans="1:31" x14ac:dyDescent="0.25">
      <c r="A26" s="145" t="s">
        <v>229</v>
      </c>
      <c r="B26" s="145" t="s">
        <v>117</v>
      </c>
      <c r="C26" s="9"/>
      <c r="D26" s="10"/>
      <c r="E26" s="13"/>
      <c r="F26" s="9">
        <v>1</v>
      </c>
      <c r="G26" s="10">
        <v>15</v>
      </c>
      <c r="H26" s="13" t="s">
        <v>179</v>
      </c>
      <c r="I26" s="9">
        <v>2</v>
      </c>
      <c r="J26" s="10">
        <v>13</v>
      </c>
      <c r="K26" s="13" t="s">
        <v>180</v>
      </c>
      <c r="L26" s="9">
        <v>1</v>
      </c>
      <c r="M26" s="10">
        <v>15</v>
      </c>
      <c r="N26" s="13" t="s">
        <v>181</v>
      </c>
      <c r="O26" s="9">
        <v>1</v>
      </c>
      <c r="P26" s="10">
        <v>15</v>
      </c>
      <c r="Q26" s="13" t="s">
        <v>181</v>
      </c>
      <c r="R26" s="9"/>
      <c r="S26" s="10"/>
      <c r="T26" s="13"/>
      <c r="U26" s="9"/>
      <c r="V26" s="10"/>
      <c r="W26" s="13"/>
      <c r="X26" s="9"/>
      <c r="Y26" s="10"/>
      <c r="Z26" s="13"/>
      <c r="AA26" s="29">
        <v>1</v>
      </c>
      <c r="AB26" s="15">
        <v>58</v>
      </c>
      <c r="AC26" s="16">
        <v>19</v>
      </c>
      <c r="AD26" s="16">
        <v>40</v>
      </c>
      <c r="AE26" s="14">
        <f>ROUND(AC26/AD26*100,0)</f>
        <v>48</v>
      </c>
    </row>
    <row r="27" spans="1:31" x14ac:dyDescent="0.25">
      <c r="A27" s="145" t="s">
        <v>253</v>
      </c>
      <c r="B27" s="145" t="s">
        <v>117</v>
      </c>
      <c r="C27" s="9"/>
      <c r="D27" s="10"/>
      <c r="E27" s="13"/>
      <c r="F27" s="9">
        <v>3</v>
      </c>
      <c r="G27" s="10">
        <v>12</v>
      </c>
      <c r="H27" s="47" t="s">
        <v>183</v>
      </c>
      <c r="I27" s="9">
        <v>3</v>
      </c>
      <c r="J27" s="10">
        <v>12</v>
      </c>
      <c r="K27" s="13" t="s">
        <v>182</v>
      </c>
      <c r="L27" s="9">
        <v>3</v>
      </c>
      <c r="M27" s="10">
        <v>12</v>
      </c>
      <c r="N27" s="13" t="s">
        <v>181</v>
      </c>
      <c r="O27" s="9">
        <v>2</v>
      </c>
      <c r="P27" s="10">
        <v>13</v>
      </c>
      <c r="Q27" s="13" t="s">
        <v>180</v>
      </c>
      <c r="R27" s="9"/>
      <c r="S27" s="10"/>
      <c r="T27" s="13"/>
      <c r="U27" s="9"/>
      <c r="V27" s="10"/>
      <c r="W27" s="13"/>
      <c r="X27" s="9"/>
      <c r="Y27" s="10"/>
      <c r="Z27" s="13"/>
      <c r="AA27" s="29">
        <v>2</v>
      </c>
      <c r="AB27" s="15">
        <v>49</v>
      </c>
      <c r="AC27" s="16">
        <v>14</v>
      </c>
      <c r="AD27" s="16">
        <v>40</v>
      </c>
      <c r="AE27" s="14">
        <f>ROUND(AC27/AD27*100,0)</f>
        <v>35</v>
      </c>
    </row>
    <row r="28" spans="1:31" x14ac:dyDescent="0.25">
      <c r="A28" s="145" t="s">
        <v>208</v>
      </c>
      <c r="B28" s="145" t="s">
        <v>117</v>
      </c>
      <c r="C28" s="9"/>
      <c r="D28" s="10"/>
      <c r="E28" s="13"/>
      <c r="F28" s="9">
        <v>2</v>
      </c>
      <c r="G28" s="10">
        <v>13</v>
      </c>
      <c r="H28" s="13" t="s">
        <v>182</v>
      </c>
      <c r="I28" s="9">
        <v>1</v>
      </c>
      <c r="J28" s="10">
        <v>15</v>
      </c>
      <c r="K28" s="13" t="s">
        <v>180</v>
      </c>
      <c r="L28" s="9">
        <v>1</v>
      </c>
      <c r="M28" s="10">
        <v>15</v>
      </c>
      <c r="N28" s="13" t="s">
        <v>182</v>
      </c>
      <c r="O28" s="9"/>
      <c r="P28" s="10"/>
      <c r="Q28" s="13"/>
      <c r="R28" s="9"/>
      <c r="S28" s="10"/>
      <c r="T28" s="13"/>
      <c r="U28" s="9"/>
      <c r="V28" s="10"/>
      <c r="W28" s="13"/>
      <c r="X28" s="9"/>
      <c r="Y28" s="10"/>
      <c r="Z28" s="13"/>
      <c r="AA28" s="29">
        <v>3</v>
      </c>
      <c r="AB28" s="15">
        <v>43</v>
      </c>
      <c r="AC28" s="16">
        <v>11</v>
      </c>
      <c r="AD28" s="16">
        <v>30</v>
      </c>
      <c r="AE28" s="14">
        <f>ROUND(AC28/AD28*100,0)</f>
        <v>37</v>
      </c>
    </row>
    <row r="29" spans="1:31" x14ac:dyDescent="0.25">
      <c r="A29" s="145" t="s">
        <v>217</v>
      </c>
      <c r="B29" s="145" t="s">
        <v>4</v>
      </c>
      <c r="C29" s="9">
        <v>4</v>
      </c>
      <c r="D29" s="10">
        <v>11</v>
      </c>
      <c r="E29" s="125" t="s">
        <v>188</v>
      </c>
      <c r="F29" s="9">
        <v>6</v>
      </c>
      <c r="G29" s="10">
        <v>9</v>
      </c>
      <c r="H29" s="13" t="s">
        <v>179</v>
      </c>
      <c r="I29" s="147">
        <v>6</v>
      </c>
      <c r="J29" s="148">
        <v>9</v>
      </c>
      <c r="K29" s="146" t="s">
        <v>182</v>
      </c>
      <c r="L29" s="9">
        <v>5</v>
      </c>
      <c r="M29" s="10">
        <v>10</v>
      </c>
      <c r="N29" s="13" t="s">
        <v>179</v>
      </c>
      <c r="O29" s="9">
        <v>5</v>
      </c>
      <c r="P29" s="10">
        <v>10</v>
      </c>
      <c r="Q29" s="13" t="s">
        <v>177</v>
      </c>
      <c r="R29" s="9"/>
      <c r="S29" s="10"/>
      <c r="T29" s="13"/>
      <c r="U29" s="9"/>
      <c r="V29" s="10"/>
      <c r="W29" s="13"/>
      <c r="X29" s="9"/>
      <c r="Y29" s="10"/>
      <c r="Z29" s="13"/>
      <c r="AA29" s="29">
        <v>4</v>
      </c>
      <c r="AB29" s="15">
        <v>40</v>
      </c>
      <c r="AC29" s="16">
        <v>21</v>
      </c>
      <c r="AD29" s="16">
        <v>40</v>
      </c>
      <c r="AE29" s="14">
        <f>ROUND(AC29/AD29*100,0)</f>
        <v>53</v>
      </c>
    </row>
    <row r="30" spans="1:31" x14ac:dyDescent="0.25">
      <c r="A30" s="145" t="s">
        <v>200</v>
      </c>
      <c r="B30" s="145" t="s">
        <v>3</v>
      </c>
      <c r="C30" s="9">
        <v>1</v>
      </c>
      <c r="D30" s="10">
        <v>15</v>
      </c>
      <c r="E30" s="13" t="s">
        <v>184</v>
      </c>
      <c r="F30" s="9">
        <v>4</v>
      </c>
      <c r="G30" s="10">
        <v>11</v>
      </c>
      <c r="H30" s="13" t="s">
        <v>184</v>
      </c>
      <c r="I30" s="9"/>
      <c r="J30" s="10"/>
      <c r="K30" s="13"/>
      <c r="L30" s="9"/>
      <c r="M30" s="10"/>
      <c r="N30" s="13"/>
      <c r="O30" s="9">
        <v>3</v>
      </c>
      <c r="P30" s="10">
        <v>12</v>
      </c>
      <c r="Q30" s="13" t="s">
        <v>179</v>
      </c>
      <c r="R30" s="9"/>
      <c r="S30" s="10"/>
      <c r="T30" s="13"/>
      <c r="U30" s="9"/>
      <c r="V30" s="10"/>
      <c r="W30" s="13"/>
      <c r="X30" s="9"/>
      <c r="Y30" s="10"/>
      <c r="Z30" s="13"/>
      <c r="AA30" s="29">
        <v>5</v>
      </c>
      <c r="AB30" s="15">
        <v>38</v>
      </c>
      <c r="AC30" s="16">
        <v>20</v>
      </c>
      <c r="AD30" s="16">
        <v>30</v>
      </c>
      <c r="AE30" s="14">
        <f t="shared" ref="AE30" si="3">ROUND(AC30/AD30*100,0)</f>
        <v>67</v>
      </c>
    </row>
    <row r="31" spans="1:31" x14ac:dyDescent="0.25">
      <c r="A31" s="145" t="s">
        <v>226</v>
      </c>
      <c r="B31" s="145" t="s">
        <v>4</v>
      </c>
      <c r="C31" s="9">
        <v>3</v>
      </c>
      <c r="D31" s="10">
        <v>12</v>
      </c>
      <c r="E31" s="125" t="s">
        <v>188</v>
      </c>
      <c r="F31" s="9"/>
      <c r="G31" s="10"/>
      <c r="H31" s="13"/>
      <c r="I31" s="9">
        <v>5</v>
      </c>
      <c r="J31" s="10">
        <v>10</v>
      </c>
      <c r="K31" s="13" t="s">
        <v>182</v>
      </c>
      <c r="L31" s="9">
        <v>6</v>
      </c>
      <c r="M31" s="10">
        <v>9</v>
      </c>
      <c r="N31" s="47" t="s">
        <v>183</v>
      </c>
      <c r="O31" s="9"/>
      <c r="P31" s="10"/>
      <c r="Q31" s="13"/>
      <c r="R31" s="9"/>
      <c r="S31" s="10"/>
      <c r="T31" s="13"/>
      <c r="U31" s="9"/>
      <c r="V31" s="10"/>
      <c r="W31" s="13"/>
      <c r="X31" s="9"/>
      <c r="Y31" s="10"/>
      <c r="Z31" s="13"/>
      <c r="AA31" s="29">
        <v>6</v>
      </c>
      <c r="AB31" s="15">
        <v>31</v>
      </c>
      <c r="AC31" s="16">
        <v>6</v>
      </c>
      <c r="AD31" s="16">
        <v>30</v>
      </c>
      <c r="AE31" s="14">
        <f>ROUND(AC31/AD31*100,0)</f>
        <v>20</v>
      </c>
    </row>
    <row r="32" spans="1:31" x14ac:dyDescent="0.25">
      <c r="A32" s="145" t="s">
        <v>282</v>
      </c>
      <c r="B32" s="145" t="s">
        <v>4</v>
      </c>
      <c r="C32" s="9">
        <v>5</v>
      </c>
      <c r="D32" s="10">
        <v>10</v>
      </c>
      <c r="E32" s="13" t="s">
        <v>182</v>
      </c>
      <c r="F32" s="9"/>
      <c r="G32" s="10"/>
      <c r="H32" s="13"/>
      <c r="I32" s="9">
        <v>7</v>
      </c>
      <c r="J32" s="10">
        <v>8</v>
      </c>
      <c r="K32" s="13" t="s">
        <v>180</v>
      </c>
      <c r="L32" s="9"/>
      <c r="M32" s="10"/>
      <c r="N32" s="13"/>
      <c r="O32" s="9">
        <v>10</v>
      </c>
      <c r="P32" s="10">
        <v>5</v>
      </c>
      <c r="Q32" s="13" t="s">
        <v>182</v>
      </c>
      <c r="R32" s="9"/>
      <c r="S32" s="10"/>
      <c r="T32" s="13"/>
      <c r="U32" s="9"/>
      <c r="V32" s="10"/>
      <c r="W32" s="13"/>
      <c r="X32" s="9"/>
      <c r="Y32" s="10"/>
      <c r="Z32" s="13"/>
      <c r="AA32" s="29">
        <v>7</v>
      </c>
      <c r="AB32" s="15">
        <v>23</v>
      </c>
      <c r="AC32" s="16">
        <v>11</v>
      </c>
      <c r="AD32" s="16">
        <v>30</v>
      </c>
      <c r="AE32" s="14">
        <f>ROUND(AC32/AD32*100,0)</f>
        <v>37</v>
      </c>
    </row>
    <row r="33" spans="1:31" x14ac:dyDescent="0.25">
      <c r="A33" t="s">
        <v>317</v>
      </c>
      <c r="B33" t="s">
        <v>135</v>
      </c>
      <c r="C33" s="9"/>
      <c r="D33" s="10"/>
      <c r="E33" s="13"/>
      <c r="F33" s="9"/>
      <c r="G33" s="10"/>
      <c r="H33" s="47"/>
      <c r="I33" s="9">
        <v>4</v>
      </c>
      <c r="J33" s="10">
        <v>11</v>
      </c>
      <c r="K33" s="125" t="s">
        <v>188</v>
      </c>
      <c r="L33" s="9">
        <v>4</v>
      </c>
      <c r="M33" s="10">
        <v>11</v>
      </c>
      <c r="N33" s="13" t="s">
        <v>181</v>
      </c>
      <c r="O33" s="9"/>
      <c r="P33" s="10"/>
      <c r="Q33" s="13"/>
      <c r="R33" s="9"/>
      <c r="S33" s="10"/>
      <c r="T33" s="13"/>
      <c r="U33" s="9"/>
      <c r="V33" s="10"/>
      <c r="W33" s="13"/>
      <c r="X33" s="9"/>
      <c r="Y33" s="10"/>
      <c r="Z33" s="13"/>
      <c r="AA33" s="29" t="s">
        <v>11</v>
      </c>
      <c r="AB33" s="15">
        <v>22</v>
      </c>
      <c r="AC33" s="16">
        <v>5</v>
      </c>
      <c r="AD33" s="16">
        <v>20</v>
      </c>
      <c r="AE33" s="14">
        <f>ROUND(AC33/AD33*100,0)</f>
        <v>25</v>
      </c>
    </row>
    <row r="34" spans="1:31" x14ac:dyDescent="0.25">
      <c r="A34" t="s">
        <v>302</v>
      </c>
      <c r="B34" t="s">
        <v>2</v>
      </c>
      <c r="C34" s="9"/>
      <c r="D34" s="10"/>
      <c r="E34" s="13"/>
      <c r="F34" s="9">
        <v>5</v>
      </c>
      <c r="G34" s="10">
        <v>10</v>
      </c>
      <c r="H34" s="13" t="s">
        <v>179</v>
      </c>
      <c r="I34" s="9"/>
      <c r="J34" s="10"/>
      <c r="K34" s="125"/>
      <c r="L34" s="9">
        <v>8</v>
      </c>
      <c r="M34" s="10">
        <v>7</v>
      </c>
      <c r="N34" s="13" t="s">
        <v>182</v>
      </c>
      <c r="O34" s="9"/>
      <c r="P34" s="10"/>
      <c r="Q34" s="90"/>
      <c r="R34" s="9"/>
      <c r="S34" s="10"/>
      <c r="T34" s="125"/>
      <c r="U34" s="9"/>
      <c r="V34" s="10"/>
      <c r="W34" s="90"/>
      <c r="X34" s="9"/>
      <c r="Y34" s="10"/>
      <c r="Z34" s="13"/>
      <c r="AA34" s="29" t="s">
        <v>11</v>
      </c>
      <c r="AB34" s="15">
        <v>17</v>
      </c>
      <c r="AC34" s="16">
        <v>9</v>
      </c>
      <c r="AD34" s="16">
        <v>20</v>
      </c>
      <c r="AE34" s="14">
        <f t="shared" ref="AE34" si="4">ROUND(AC34/AD34*100,0)</f>
        <v>45</v>
      </c>
    </row>
    <row r="35" spans="1:31" x14ac:dyDescent="0.25">
      <c r="A35" t="s">
        <v>318</v>
      </c>
      <c r="B35" t="s">
        <v>3</v>
      </c>
      <c r="C35" s="9"/>
      <c r="D35" s="10"/>
      <c r="E35" s="13"/>
      <c r="F35" s="9"/>
      <c r="G35" s="10"/>
      <c r="H35" s="47"/>
      <c r="I35" s="9"/>
      <c r="J35" s="10"/>
      <c r="K35" s="125"/>
      <c r="L35" s="9">
        <v>7</v>
      </c>
      <c r="M35" s="10">
        <v>8</v>
      </c>
      <c r="N35" s="125" t="s">
        <v>188</v>
      </c>
      <c r="O35" s="9">
        <v>6</v>
      </c>
      <c r="P35" s="10">
        <v>9</v>
      </c>
      <c r="Q35" s="13" t="s">
        <v>184</v>
      </c>
      <c r="R35" s="9"/>
      <c r="S35" s="10"/>
      <c r="T35" s="13"/>
      <c r="U35" s="9"/>
      <c r="V35" s="10"/>
      <c r="W35" s="13"/>
      <c r="X35" s="9"/>
      <c r="Y35" s="10"/>
      <c r="Z35" s="13"/>
      <c r="AA35" s="29" t="s">
        <v>11</v>
      </c>
      <c r="AB35" s="15">
        <v>17</v>
      </c>
      <c r="AC35" s="16">
        <v>8</v>
      </c>
      <c r="AD35" s="16">
        <v>20</v>
      </c>
      <c r="AE35" s="14">
        <f>ROUND(AC35/AD35*100,0)</f>
        <v>40</v>
      </c>
    </row>
    <row r="36" spans="1:31" x14ac:dyDescent="0.25">
      <c r="A36" t="s">
        <v>269</v>
      </c>
      <c r="B36" t="s">
        <v>3</v>
      </c>
      <c r="C36" s="9">
        <v>2</v>
      </c>
      <c r="D36" s="10">
        <v>13</v>
      </c>
      <c r="E36" s="13" t="s">
        <v>180</v>
      </c>
      <c r="F36" s="9"/>
      <c r="G36" s="10"/>
      <c r="H36" s="47"/>
      <c r="I36" s="9"/>
      <c r="J36" s="10"/>
      <c r="K36" s="13"/>
      <c r="L36" s="9"/>
      <c r="M36" s="10"/>
      <c r="N36" s="13"/>
      <c r="O36" s="138"/>
      <c r="P36" s="139"/>
      <c r="Q36" s="137"/>
      <c r="R36" s="9"/>
      <c r="S36" s="10"/>
      <c r="T36" s="13"/>
      <c r="U36" s="89"/>
      <c r="V36" s="124"/>
      <c r="W36" s="13"/>
      <c r="X36" s="9"/>
      <c r="Y36" s="10"/>
      <c r="Z36" s="13"/>
      <c r="AA36" s="29" t="s">
        <v>11</v>
      </c>
      <c r="AB36" s="15">
        <v>13</v>
      </c>
      <c r="AC36" s="16">
        <v>5</v>
      </c>
      <c r="AD36" s="16">
        <v>10</v>
      </c>
      <c r="AE36" s="14">
        <f>ROUND(AC36/AD36*100,0)</f>
        <v>50</v>
      </c>
    </row>
    <row r="37" spans="1:31" x14ac:dyDescent="0.25">
      <c r="A37" t="s">
        <v>357</v>
      </c>
      <c r="B37" t="s">
        <v>3</v>
      </c>
      <c r="C37" s="9"/>
      <c r="D37" s="10"/>
      <c r="E37" s="13"/>
      <c r="F37" s="9"/>
      <c r="G37" s="10"/>
      <c r="H37" s="47"/>
      <c r="I37" s="9"/>
      <c r="J37" s="10"/>
      <c r="K37" s="125"/>
      <c r="L37" s="9"/>
      <c r="M37" s="10"/>
      <c r="N37" s="125"/>
      <c r="O37" s="9">
        <v>4</v>
      </c>
      <c r="P37" s="10">
        <v>11</v>
      </c>
      <c r="Q37" s="13" t="s">
        <v>177</v>
      </c>
      <c r="R37" s="9"/>
      <c r="S37" s="10"/>
      <c r="T37" s="13"/>
      <c r="U37" s="9"/>
      <c r="V37" s="10"/>
      <c r="W37" s="13"/>
      <c r="X37" s="9"/>
      <c r="Y37" s="10"/>
      <c r="Z37" s="13"/>
      <c r="AA37" s="29" t="s">
        <v>11</v>
      </c>
      <c r="AB37" s="15">
        <v>11</v>
      </c>
      <c r="AC37" s="16">
        <v>8</v>
      </c>
      <c r="AD37" s="16">
        <v>10</v>
      </c>
      <c r="AE37" s="14">
        <f>ROUND(AC37/AD37*100,0)</f>
        <v>80</v>
      </c>
    </row>
    <row r="38" spans="1:31" x14ac:dyDescent="0.25">
      <c r="A38" t="s">
        <v>358</v>
      </c>
      <c r="B38" t="s">
        <v>355</v>
      </c>
      <c r="C38" s="9"/>
      <c r="D38" s="10"/>
      <c r="E38" s="13"/>
      <c r="F38" s="9"/>
      <c r="G38" s="10"/>
      <c r="H38" s="47"/>
      <c r="I38" s="9"/>
      <c r="J38" s="10"/>
      <c r="K38" s="125"/>
      <c r="L38" s="9"/>
      <c r="M38" s="10"/>
      <c r="N38" s="125"/>
      <c r="O38" s="9">
        <v>7</v>
      </c>
      <c r="P38" s="10">
        <v>8</v>
      </c>
      <c r="Q38" s="13" t="s">
        <v>184</v>
      </c>
      <c r="R38" s="9"/>
      <c r="S38" s="10"/>
      <c r="T38" s="13"/>
      <c r="U38" s="9"/>
      <c r="V38" s="10"/>
      <c r="W38" s="13"/>
      <c r="X38" s="9"/>
      <c r="Y38" s="10"/>
      <c r="Z38" s="13"/>
      <c r="AA38" s="29" t="s">
        <v>11</v>
      </c>
      <c r="AB38" s="15">
        <v>8</v>
      </c>
      <c r="AC38" s="16">
        <v>7</v>
      </c>
      <c r="AD38" s="16">
        <v>10</v>
      </c>
      <c r="AE38" s="14">
        <f t="shared" ref="AE38:AE40" si="5">ROUND(AC38/AD38*100,0)</f>
        <v>70</v>
      </c>
    </row>
    <row r="39" spans="1:31" x14ac:dyDescent="0.25">
      <c r="A39" t="s">
        <v>359</v>
      </c>
      <c r="B39" t="s">
        <v>350</v>
      </c>
      <c r="C39" s="9"/>
      <c r="D39" s="10"/>
      <c r="E39" s="13"/>
      <c r="F39" s="9"/>
      <c r="G39" s="10"/>
      <c r="H39" s="47"/>
      <c r="I39" s="9"/>
      <c r="J39" s="10"/>
      <c r="K39" s="125"/>
      <c r="L39" s="9"/>
      <c r="M39" s="10"/>
      <c r="N39" s="125"/>
      <c r="O39" s="9">
        <v>8</v>
      </c>
      <c r="P39" s="10">
        <v>7</v>
      </c>
      <c r="Q39" s="13" t="s">
        <v>183</v>
      </c>
      <c r="R39" s="9"/>
      <c r="S39" s="10"/>
      <c r="T39" s="13"/>
      <c r="U39" s="9"/>
      <c r="V39" s="10"/>
      <c r="W39" s="13"/>
      <c r="X39" s="9"/>
      <c r="Y39" s="10"/>
      <c r="Z39" s="13"/>
      <c r="AA39" s="29" t="s">
        <v>11</v>
      </c>
      <c r="AB39" s="15">
        <v>7</v>
      </c>
      <c r="AC39" s="16">
        <v>2</v>
      </c>
      <c r="AD39" s="16">
        <v>10</v>
      </c>
      <c r="AE39" s="14">
        <f t="shared" si="5"/>
        <v>20</v>
      </c>
    </row>
    <row r="40" spans="1:31" x14ac:dyDescent="0.25">
      <c r="A40" t="s">
        <v>360</v>
      </c>
      <c r="B40" t="s">
        <v>355</v>
      </c>
      <c r="C40" s="9"/>
      <c r="D40" s="10"/>
      <c r="E40" s="13"/>
      <c r="F40" s="9"/>
      <c r="G40" s="10"/>
      <c r="H40" s="47"/>
      <c r="I40" s="9"/>
      <c r="J40" s="10"/>
      <c r="K40" s="125"/>
      <c r="L40" s="9"/>
      <c r="M40" s="10"/>
      <c r="N40" s="125"/>
      <c r="O40" s="9">
        <v>9</v>
      </c>
      <c r="P40" s="10">
        <v>6</v>
      </c>
      <c r="Q40" s="13" t="s">
        <v>179</v>
      </c>
      <c r="R40" s="9"/>
      <c r="S40" s="10"/>
      <c r="T40" s="13"/>
      <c r="U40" s="9"/>
      <c r="V40" s="10"/>
      <c r="W40" s="13"/>
      <c r="X40" s="9"/>
      <c r="Y40" s="10"/>
      <c r="Z40" s="13"/>
      <c r="AA40" s="29" t="s">
        <v>11</v>
      </c>
      <c r="AB40" s="15">
        <v>6</v>
      </c>
      <c r="AC40" s="16">
        <v>6</v>
      </c>
      <c r="AD40" s="16">
        <v>10</v>
      </c>
      <c r="AE40" s="14">
        <f t="shared" si="5"/>
        <v>60</v>
      </c>
    </row>
    <row r="41" spans="1:31" x14ac:dyDescent="0.25">
      <c r="C41" s="9"/>
      <c r="D41" s="10"/>
      <c r="E41" s="13"/>
      <c r="F41" s="9"/>
      <c r="G41" s="10"/>
      <c r="H41"/>
      <c r="I41" s="9"/>
      <c r="J41" s="10"/>
      <c r="K41" s="13"/>
      <c r="L41" s="9"/>
      <c r="M41" s="10"/>
      <c r="N41" s="13"/>
      <c r="O41" s="9"/>
      <c r="P41" s="10"/>
      <c r="Q41" s="13"/>
      <c r="R41" s="9"/>
      <c r="S41" s="10"/>
      <c r="T41" s="13"/>
      <c r="U41" s="9"/>
      <c r="V41" s="10"/>
      <c r="W41" s="13"/>
      <c r="X41" s="9"/>
      <c r="Y41" s="10"/>
      <c r="Z41" s="13"/>
      <c r="AA41" s="15"/>
      <c r="AB41" s="15"/>
      <c r="AC41" s="16"/>
      <c r="AD41" s="16"/>
      <c r="AE41" s="14"/>
    </row>
    <row r="42" spans="1:31" x14ac:dyDescent="0.25">
      <c r="A42" s="40" t="s">
        <v>190</v>
      </c>
      <c r="B42" s="40"/>
      <c r="C42" s="41"/>
      <c r="D42" s="42"/>
      <c r="E42" s="43"/>
      <c r="F42" s="41"/>
      <c r="G42" s="42"/>
      <c r="H42" s="43"/>
      <c r="I42" s="41"/>
      <c r="J42" s="42"/>
      <c r="K42" s="43"/>
      <c r="L42" s="41"/>
      <c r="M42" s="42"/>
      <c r="N42" s="43"/>
      <c r="O42" s="41"/>
      <c r="P42" s="42"/>
      <c r="Q42" s="43"/>
      <c r="R42" s="41"/>
      <c r="S42" s="42"/>
      <c r="T42" s="43"/>
      <c r="U42" s="41"/>
      <c r="V42" s="42"/>
      <c r="W42" s="43"/>
      <c r="X42" s="41"/>
      <c r="Y42" s="42"/>
      <c r="Z42" s="43"/>
      <c r="AA42" s="42"/>
      <c r="AB42" s="42"/>
      <c r="AC42" s="44"/>
      <c r="AD42" s="44"/>
      <c r="AE42" s="40"/>
    </row>
    <row r="43" spans="1:31" x14ac:dyDescent="0.25">
      <c r="A43" s="145" t="s">
        <v>145</v>
      </c>
      <c r="B43" s="145" t="s">
        <v>2</v>
      </c>
      <c r="C43" s="147">
        <v>2</v>
      </c>
      <c r="D43" s="148">
        <v>13</v>
      </c>
      <c r="E43" s="146" t="s">
        <v>238</v>
      </c>
      <c r="F43" s="9">
        <v>1</v>
      </c>
      <c r="G43" s="10">
        <v>15</v>
      </c>
      <c r="H43" s="13" t="s">
        <v>235</v>
      </c>
      <c r="I43" s="9">
        <v>1</v>
      </c>
      <c r="J43" s="10">
        <v>15</v>
      </c>
      <c r="K43" s="13" t="s">
        <v>181</v>
      </c>
      <c r="L43" s="9">
        <v>1</v>
      </c>
      <c r="M43" s="10">
        <v>15</v>
      </c>
      <c r="N43" s="13" t="s">
        <v>240</v>
      </c>
      <c r="O43" s="9">
        <v>1</v>
      </c>
      <c r="P43" s="10">
        <v>15</v>
      </c>
      <c r="Q43" s="13" t="s">
        <v>238</v>
      </c>
      <c r="R43" s="9"/>
      <c r="S43" s="10"/>
      <c r="T43" s="125"/>
      <c r="U43" s="9"/>
      <c r="V43" s="10"/>
      <c r="W43" s="90"/>
      <c r="X43" s="9"/>
      <c r="Y43" s="10"/>
      <c r="Z43" s="13"/>
      <c r="AA43" s="29">
        <v>1</v>
      </c>
      <c r="AB43" s="15">
        <v>60</v>
      </c>
      <c r="AC43" s="16">
        <v>40</v>
      </c>
      <c r="AD43" s="16">
        <v>55</v>
      </c>
      <c r="AE43" s="14">
        <f t="shared" ref="AE43" si="6">ROUND(AC43/AD43*100,0)</f>
        <v>73</v>
      </c>
    </row>
    <row r="44" spans="1:31" x14ac:dyDescent="0.25">
      <c r="A44" s="145" t="s">
        <v>283</v>
      </c>
      <c r="B44" s="145" t="s">
        <v>120</v>
      </c>
      <c r="C44" s="9">
        <v>3</v>
      </c>
      <c r="D44" s="10">
        <v>12</v>
      </c>
      <c r="E44" s="13" t="s">
        <v>238</v>
      </c>
      <c r="F44" s="9">
        <v>3</v>
      </c>
      <c r="G44" s="10">
        <v>12</v>
      </c>
      <c r="H44" s="13" t="s">
        <v>244</v>
      </c>
      <c r="I44" s="9">
        <v>3</v>
      </c>
      <c r="J44" s="10">
        <v>12</v>
      </c>
      <c r="K44" s="13" t="s">
        <v>179</v>
      </c>
      <c r="L44" s="147">
        <v>8</v>
      </c>
      <c r="M44" s="148">
        <v>7</v>
      </c>
      <c r="N44" s="146" t="s">
        <v>239</v>
      </c>
      <c r="O44" s="9">
        <v>2</v>
      </c>
      <c r="P44" s="10">
        <v>13</v>
      </c>
      <c r="Q44" s="13" t="s">
        <v>240</v>
      </c>
      <c r="R44" s="9"/>
      <c r="S44" s="10"/>
      <c r="T44" s="13"/>
      <c r="U44" s="9"/>
      <c r="V44" s="10"/>
      <c r="W44" s="13"/>
      <c r="X44" s="9"/>
      <c r="Y44" s="10"/>
      <c r="Z44" s="13"/>
      <c r="AA44" s="29">
        <v>2</v>
      </c>
      <c r="AB44" s="15">
        <v>49</v>
      </c>
      <c r="AC44" s="16">
        <v>39</v>
      </c>
      <c r="AD44" s="16">
        <v>55</v>
      </c>
      <c r="AE44" s="14">
        <f>ROUND(AC44/AD44*100,0)</f>
        <v>71</v>
      </c>
    </row>
    <row r="45" spans="1:31" x14ac:dyDescent="0.25">
      <c r="A45" s="145" t="s">
        <v>143</v>
      </c>
      <c r="B45" s="145" t="s">
        <v>4</v>
      </c>
      <c r="C45" s="9">
        <v>4</v>
      </c>
      <c r="D45" s="10">
        <v>11</v>
      </c>
      <c r="E45" s="13" t="s">
        <v>235</v>
      </c>
      <c r="F45" s="9">
        <v>2</v>
      </c>
      <c r="G45" s="10">
        <v>13</v>
      </c>
      <c r="H45" s="130" t="s">
        <v>288</v>
      </c>
      <c r="I45" s="147">
        <v>5</v>
      </c>
      <c r="J45" s="148">
        <v>10</v>
      </c>
      <c r="K45" s="146" t="s">
        <v>180</v>
      </c>
      <c r="L45" s="9">
        <v>4</v>
      </c>
      <c r="M45" s="10">
        <v>11</v>
      </c>
      <c r="N45" s="13" t="s">
        <v>255</v>
      </c>
      <c r="O45" s="9">
        <v>5</v>
      </c>
      <c r="P45" s="10">
        <v>10</v>
      </c>
      <c r="Q45" s="13" t="s">
        <v>240</v>
      </c>
      <c r="R45" s="9"/>
      <c r="S45" s="10"/>
      <c r="T45" s="13"/>
      <c r="U45" s="9"/>
      <c r="V45" s="10"/>
      <c r="W45" s="13"/>
      <c r="X45" s="9"/>
      <c r="Y45" s="10"/>
      <c r="Z45" s="125"/>
      <c r="AA45" s="29">
        <v>3</v>
      </c>
      <c r="AB45" s="15">
        <v>45</v>
      </c>
      <c r="AC45" s="16">
        <v>46</v>
      </c>
      <c r="AD45" s="16">
        <v>60</v>
      </c>
      <c r="AE45" s="14">
        <f t="shared" ref="AE45" si="7">ROUND(AC45/AD45*100,0)</f>
        <v>77</v>
      </c>
    </row>
    <row r="46" spans="1:31" x14ac:dyDescent="0.25">
      <c r="A46" s="145" t="s">
        <v>209</v>
      </c>
      <c r="B46" s="145" t="s">
        <v>7</v>
      </c>
      <c r="C46" s="9">
        <v>1</v>
      </c>
      <c r="D46" s="10">
        <v>15</v>
      </c>
      <c r="E46" s="13" t="s">
        <v>236</v>
      </c>
      <c r="F46" s="9"/>
      <c r="G46" s="10"/>
      <c r="H46" s="90"/>
      <c r="I46" s="9">
        <v>2</v>
      </c>
      <c r="J46" s="10">
        <v>13</v>
      </c>
      <c r="K46" s="13" t="s">
        <v>180</v>
      </c>
      <c r="L46" s="9">
        <v>2</v>
      </c>
      <c r="M46" s="10">
        <v>13</v>
      </c>
      <c r="N46" s="13" t="s">
        <v>244</v>
      </c>
      <c r="O46" s="9"/>
      <c r="P46" s="10"/>
      <c r="Q46" s="13"/>
      <c r="R46" s="9"/>
      <c r="S46" s="10"/>
      <c r="T46" s="140"/>
      <c r="U46" s="9"/>
      <c r="V46" s="10"/>
      <c r="W46" s="13"/>
      <c r="X46" s="9"/>
      <c r="Y46" s="10"/>
      <c r="Z46" s="140"/>
      <c r="AA46" s="29">
        <v>4</v>
      </c>
      <c r="AB46" s="15">
        <v>41</v>
      </c>
      <c r="AC46" s="16">
        <v>29</v>
      </c>
      <c r="AD46" s="16">
        <v>40</v>
      </c>
      <c r="AE46" s="14">
        <f>ROUND(AC46/AD46*100,0)</f>
        <v>73</v>
      </c>
    </row>
    <row r="47" spans="1:31" x14ac:dyDescent="0.25">
      <c r="A47" s="145" t="s">
        <v>151</v>
      </c>
      <c r="B47" s="145" t="s">
        <v>4</v>
      </c>
      <c r="C47" s="147">
        <v>11</v>
      </c>
      <c r="D47" s="148">
        <v>4</v>
      </c>
      <c r="E47" s="146" t="s">
        <v>239</v>
      </c>
      <c r="F47" s="9">
        <v>4</v>
      </c>
      <c r="G47" s="10">
        <v>11</v>
      </c>
      <c r="H47" s="13" t="s">
        <v>244</v>
      </c>
      <c r="I47" s="9">
        <v>4</v>
      </c>
      <c r="J47" s="10">
        <v>11</v>
      </c>
      <c r="K47" s="13" t="s">
        <v>180</v>
      </c>
      <c r="L47" s="9">
        <v>7</v>
      </c>
      <c r="M47" s="10">
        <v>8</v>
      </c>
      <c r="N47" s="13" t="s">
        <v>242</v>
      </c>
      <c r="O47" s="9">
        <v>4</v>
      </c>
      <c r="P47" s="10">
        <v>11</v>
      </c>
      <c r="Q47" s="13" t="s">
        <v>236</v>
      </c>
      <c r="R47" s="9"/>
      <c r="S47" s="10"/>
      <c r="T47" s="125"/>
      <c r="U47" s="9"/>
      <c r="V47" s="10"/>
      <c r="W47" s="13"/>
      <c r="X47" s="9"/>
      <c r="Y47" s="10"/>
      <c r="Z47" s="13"/>
      <c r="AA47" s="29">
        <v>5</v>
      </c>
      <c r="AB47" s="15">
        <v>41</v>
      </c>
      <c r="AC47" s="16">
        <v>36</v>
      </c>
      <c r="AD47" s="16">
        <v>55</v>
      </c>
      <c r="AE47" s="14">
        <f>ROUND(AC47/AD47*100,0)</f>
        <v>65</v>
      </c>
    </row>
    <row r="48" spans="1:31" x14ac:dyDescent="0.25">
      <c r="A48" s="145" t="s">
        <v>213</v>
      </c>
      <c r="B48" s="145" t="s">
        <v>4</v>
      </c>
      <c r="C48" s="9">
        <v>5</v>
      </c>
      <c r="D48" s="10">
        <v>10</v>
      </c>
      <c r="E48" s="13" t="s">
        <v>238</v>
      </c>
      <c r="F48" s="9">
        <v>5</v>
      </c>
      <c r="G48" s="10">
        <v>10</v>
      </c>
      <c r="H48" s="13" t="s">
        <v>255</v>
      </c>
      <c r="I48" s="9">
        <v>6</v>
      </c>
      <c r="J48" s="10">
        <v>9</v>
      </c>
      <c r="K48" s="13" t="s">
        <v>182</v>
      </c>
      <c r="L48" s="9">
        <v>3</v>
      </c>
      <c r="M48" s="10">
        <v>12</v>
      </c>
      <c r="N48" s="13" t="s">
        <v>243</v>
      </c>
      <c r="O48" s="9"/>
      <c r="P48" s="10"/>
      <c r="Q48" s="13"/>
      <c r="R48" s="9"/>
      <c r="S48" s="10"/>
      <c r="T48" s="13"/>
      <c r="U48" s="9"/>
      <c r="V48" s="10"/>
      <c r="W48" s="13"/>
      <c r="X48" s="9"/>
      <c r="Y48" s="10"/>
      <c r="Z48" s="13"/>
      <c r="AA48" s="29">
        <v>6</v>
      </c>
      <c r="AB48" s="15">
        <v>41</v>
      </c>
      <c r="AC48" s="16">
        <v>29</v>
      </c>
      <c r="AD48" s="16">
        <v>55</v>
      </c>
      <c r="AE48" s="14">
        <f t="shared" ref="AE48:AE62" si="8">ROUND(AC48/AD48*100,0)</f>
        <v>53</v>
      </c>
    </row>
    <row r="49" spans="1:31" x14ac:dyDescent="0.25">
      <c r="A49" s="145" t="s">
        <v>271</v>
      </c>
      <c r="B49" s="145" t="s">
        <v>4</v>
      </c>
      <c r="C49" s="9">
        <v>6</v>
      </c>
      <c r="D49" s="10">
        <v>9</v>
      </c>
      <c r="E49" s="13" t="s">
        <v>242</v>
      </c>
      <c r="F49" s="9"/>
      <c r="G49" s="10"/>
      <c r="H49" s="13"/>
      <c r="I49" s="9">
        <v>7</v>
      </c>
      <c r="J49" s="10">
        <v>8</v>
      </c>
      <c r="K49" s="47" t="s">
        <v>183</v>
      </c>
      <c r="L49" s="9">
        <v>6</v>
      </c>
      <c r="M49" s="10">
        <v>9</v>
      </c>
      <c r="N49" s="13" t="s">
        <v>245</v>
      </c>
      <c r="O49" s="9">
        <v>6</v>
      </c>
      <c r="P49" s="10">
        <v>9</v>
      </c>
      <c r="Q49" s="13" t="s">
        <v>244</v>
      </c>
      <c r="R49" s="138"/>
      <c r="S49" s="139"/>
      <c r="T49" s="140"/>
      <c r="U49" s="9"/>
      <c r="V49" s="10"/>
      <c r="W49" s="13"/>
      <c r="X49" s="9"/>
      <c r="Y49" s="10"/>
      <c r="Z49" s="13"/>
      <c r="AA49" s="29">
        <v>7</v>
      </c>
      <c r="AB49" s="15">
        <v>35</v>
      </c>
      <c r="AC49" s="16">
        <v>28</v>
      </c>
      <c r="AD49" s="16">
        <v>55</v>
      </c>
      <c r="AE49" s="14">
        <f>ROUND(AC49/AD49*100,0)</f>
        <v>51</v>
      </c>
    </row>
    <row r="50" spans="1:31" x14ac:dyDescent="0.25">
      <c r="A50" s="145" t="s">
        <v>178</v>
      </c>
      <c r="B50" s="145" t="s">
        <v>7</v>
      </c>
      <c r="C50" s="9">
        <v>10</v>
      </c>
      <c r="D50" s="10">
        <v>5</v>
      </c>
      <c r="E50" s="13" t="s">
        <v>245</v>
      </c>
      <c r="F50" s="9">
        <v>6</v>
      </c>
      <c r="G50" s="10">
        <v>9</v>
      </c>
      <c r="H50" s="13" t="s">
        <v>242</v>
      </c>
      <c r="I50" s="9"/>
      <c r="J50" s="10"/>
      <c r="K50" s="13"/>
      <c r="L50" s="9"/>
      <c r="M50" s="10"/>
      <c r="N50" s="125"/>
      <c r="O50" s="9">
        <v>7</v>
      </c>
      <c r="P50" s="10">
        <v>8</v>
      </c>
      <c r="Q50" s="13" t="s">
        <v>243</v>
      </c>
      <c r="R50" s="9"/>
      <c r="S50" s="10"/>
      <c r="T50" s="140"/>
      <c r="U50" s="9"/>
      <c r="V50" s="10"/>
      <c r="W50" s="13"/>
      <c r="X50" s="9"/>
      <c r="Y50" s="10"/>
      <c r="Z50" s="140"/>
      <c r="AA50" s="29">
        <v>8</v>
      </c>
      <c r="AB50" s="15">
        <v>22</v>
      </c>
      <c r="AC50" s="16">
        <v>21</v>
      </c>
      <c r="AD50" s="16">
        <v>45</v>
      </c>
      <c r="AE50" s="14">
        <f t="shared" si="8"/>
        <v>47</v>
      </c>
    </row>
    <row r="51" spans="1:31" x14ac:dyDescent="0.25">
      <c r="A51" t="s">
        <v>257</v>
      </c>
      <c r="B51" t="s">
        <v>135</v>
      </c>
      <c r="C51" s="9"/>
      <c r="D51" s="10"/>
      <c r="E51" s="13"/>
      <c r="F51" s="9">
        <v>7</v>
      </c>
      <c r="G51" s="10">
        <v>8</v>
      </c>
      <c r="H51" s="13" t="s">
        <v>241</v>
      </c>
      <c r="I51" s="9"/>
      <c r="J51" s="10"/>
      <c r="K51" s="13"/>
      <c r="L51" s="9"/>
      <c r="M51" s="10"/>
      <c r="N51" s="13"/>
      <c r="O51" s="9">
        <v>9</v>
      </c>
      <c r="P51" s="10">
        <v>6</v>
      </c>
      <c r="Q51" s="13" t="s">
        <v>236</v>
      </c>
      <c r="R51" s="9"/>
      <c r="S51" s="10"/>
      <c r="T51" s="13"/>
      <c r="U51" s="9"/>
      <c r="V51" s="10"/>
      <c r="W51" s="13"/>
      <c r="X51" s="9"/>
      <c r="Y51" s="10"/>
      <c r="Z51" s="13"/>
      <c r="AA51" s="29" t="s">
        <v>11</v>
      </c>
      <c r="AB51" s="15">
        <v>14</v>
      </c>
      <c r="AC51" s="16">
        <v>22</v>
      </c>
      <c r="AD51" s="16">
        <v>30</v>
      </c>
      <c r="AE51" s="14">
        <f>ROUND(AC51/AD51*100,0)</f>
        <v>73</v>
      </c>
    </row>
    <row r="52" spans="1:31" x14ac:dyDescent="0.25">
      <c r="A52" t="s">
        <v>303</v>
      </c>
      <c r="B52" t="s">
        <v>135</v>
      </c>
      <c r="C52" s="9"/>
      <c r="D52" s="10"/>
      <c r="E52" s="13"/>
      <c r="F52" s="9">
        <v>8</v>
      </c>
      <c r="G52" s="10">
        <v>7</v>
      </c>
      <c r="H52" s="13" t="s">
        <v>241</v>
      </c>
      <c r="I52" s="9">
        <v>9</v>
      </c>
      <c r="J52" s="10">
        <v>6</v>
      </c>
      <c r="K52" s="13" t="s">
        <v>179</v>
      </c>
      <c r="L52" s="9"/>
      <c r="M52" s="10"/>
      <c r="N52" s="13"/>
      <c r="O52" s="9"/>
      <c r="P52" s="10"/>
      <c r="Q52" s="13"/>
      <c r="R52" s="9"/>
      <c r="S52" s="10"/>
      <c r="T52" s="13"/>
      <c r="U52" s="9"/>
      <c r="V52" s="10"/>
      <c r="W52" s="13"/>
      <c r="X52" s="9"/>
      <c r="Y52" s="10"/>
      <c r="Z52" s="13"/>
      <c r="AA52" s="29" t="s">
        <v>11</v>
      </c>
      <c r="AB52" s="15">
        <v>13</v>
      </c>
      <c r="AC52" s="16">
        <v>14</v>
      </c>
      <c r="AD52" s="16">
        <v>25</v>
      </c>
      <c r="AE52" s="14">
        <f>ROUND(AC52/AD52*100,0)</f>
        <v>56</v>
      </c>
    </row>
    <row r="53" spans="1:31" x14ac:dyDescent="0.25">
      <c r="A53" t="s">
        <v>187</v>
      </c>
      <c r="B53" t="s">
        <v>100</v>
      </c>
      <c r="C53" s="9">
        <v>7</v>
      </c>
      <c r="D53" s="10">
        <v>8</v>
      </c>
      <c r="E53" s="13" t="s">
        <v>255</v>
      </c>
      <c r="F53" s="9"/>
      <c r="G53" s="10"/>
      <c r="H53" s="13"/>
      <c r="I53" s="9"/>
      <c r="J53" s="10"/>
      <c r="K53" s="13"/>
      <c r="L53" s="9">
        <v>10</v>
      </c>
      <c r="M53" s="10">
        <v>5</v>
      </c>
      <c r="N53" s="13" t="s">
        <v>256</v>
      </c>
      <c r="O53" s="9"/>
      <c r="P53" s="10"/>
      <c r="Q53" s="13"/>
      <c r="R53" s="9"/>
      <c r="S53" s="10"/>
      <c r="T53" s="13"/>
      <c r="U53" s="9"/>
      <c r="V53" s="10"/>
      <c r="W53" s="13"/>
      <c r="X53" s="9"/>
      <c r="Y53" s="10"/>
      <c r="Z53" s="13"/>
      <c r="AA53" s="29" t="s">
        <v>11</v>
      </c>
      <c r="AB53" s="15">
        <v>13</v>
      </c>
      <c r="AC53" s="16">
        <v>10</v>
      </c>
      <c r="AD53" s="16">
        <v>30</v>
      </c>
      <c r="AE53" s="14">
        <f t="shared" si="8"/>
        <v>33</v>
      </c>
    </row>
    <row r="54" spans="1:31" x14ac:dyDescent="0.25">
      <c r="A54" t="s">
        <v>361</v>
      </c>
      <c r="B54" t="s">
        <v>293</v>
      </c>
      <c r="C54" s="9"/>
      <c r="D54" s="10"/>
      <c r="E54" s="13"/>
      <c r="F54" s="9"/>
      <c r="G54" s="10"/>
      <c r="H54" s="13"/>
      <c r="I54" s="9"/>
      <c r="J54" s="10"/>
      <c r="K54" s="47"/>
      <c r="L54" s="9"/>
      <c r="M54" s="10"/>
      <c r="N54" s="13"/>
      <c r="O54" s="9">
        <v>3</v>
      </c>
      <c r="P54" s="10">
        <v>12</v>
      </c>
      <c r="Q54" s="13" t="s">
        <v>235</v>
      </c>
      <c r="R54" s="138"/>
      <c r="S54" s="139"/>
      <c r="T54" s="140"/>
      <c r="U54" s="9"/>
      <c r="V54" s="10"/>
      <c r="W54" s="13"/>
      <c r="X54" s="9"/>
      <c r="Y54" s="10"/>
      <c r="Z54" s="125"/>
      <c r="AA54" s="29" t="s">
        <v>11</v>
      </c>
      <c r="AB54" s="15">
        <v>12</v>
      </c>
      <c r="AC54" s="16">
        <v>13</v>
      </c>
      <c r="AD54" s="16">
        <v>15</v>
      </c>
      <c r="AE54" s="14">
        <f>ROUND(AC54/AD54*100,0)</f>
        <v>87</v>
      </c>
    </row>
    <row r="55" spans="1:31" x14ac:dyDescent="0.25">
      <c r="A55" t="s">
        <v>334</v>
      </c>
      <c r="B55" t="s">
        <v>3</v>
      </c>
      <c r="C55" s="9"/>
      <c r="D55" s="10"/>
      <c r="E55" s="13"/>
      <c r="F55" s="9"/>
      <c r="G55" s="10"/>
      <c r="H55" s="13"/>
      <c r="I55" s="9"/>
      <c r="J55" s="10"/>
      <c r="K55" s="47"/>
      <c r="L55" s="9">
        <v>5</v>
      </c>
      <c r="M55" s="10">
        <v>10</v>
      </c>
      <c r="N55" s="13" t="s">
        <v>239</v>
      </c>
      <c r="O55" s="9"/>
      <c r="P55" s="10"/>
      <c r="Q55" s="90"/>
      <c r="R55" s="138"/>
      <c r="S55" s="139"/>
      <c r="T55" s="140"/>
      <c r="U55" s="9"/>
      <c r="V55" s="10"/>
      <c r="W55" s="13"/>
      <c r="X55" s="9"/>
      <c r="Y55" s="10"/>
      <c r="Z55" s="125"/>
      <c r="AA55" s="29" t="s">
        <v>11</v>
      </c>
      <c r="AB55" s="15">
        <v>10</v>
      </c>
      <c r="AC55" s="16">
        <v>3</v>
      </c>
      <c r="AD55" s="16">
        <v>15</v>
      </c>
      <c r="AE55" s="14">
        <f>ROUND(AC55/AD55*100,0)</f>
        <v>20</v>
      </c>
    </row>
    <row r="56" spans="1:31" x14ac:dyDescent="0.25">
      <c r="A56" t="s">
        <v>362</v>
      </c>
      <c r="B56" t="s">
        <v>355</v>
      </c>
      <c r="C56" s="9"/>
      <c r="D56" s="10"/>
      <c r="E56" s="13"/>
      <c r="F56" s="9"/>
      <c r="G56" s="10"/>
      <c r="H56" s="13"/>
      <c r="I56" s="9"/>
      <c r="J56" s="10"/>
      <c r="K56" s="47"/>
      <c r="L56" s="9"/>
      <c r="M56" s="10"/>
      <c r="N56" s="13"/>
      <c r="O56" s="9">
        <v>8</v>
      </c>
      <c r="P56" s="10">
        <v>7</v>
      </c>
      <c r="Q56" s="13" t="s">
        <v>238</v>
      </c>
      <c r="R56" s="138"/>
      <c r="S56" s="139"/>
      <c r="T56" s="140"/>
      <c r="U56" s="9"/>
      <c r="V56" s="10"/>
      <c r="W56" s="13"/>
      <c r="X56" s="9"/>
      <c r="Y56" s="10"/>
      <c r="Z56" s="125"/>
      <c r="AA56" s="29" t="s">
        <v>11</v>
      </c>
      <c r="AB56" s="15">
        <v>7</v>
      </c>
      <c r="AC56" s="16">
        <v>11</v>
      </c>
      <c r="AD56" s="16">
        <v>15</v>
      </c>
      <c r="AE56" s="14">
        <f>ROUND(AC56/AD56*100,0)</f>
        <v>73</v>
      </c>
    </row>
    <row r="57" spans="1:31" x14ac:dyDescent="0.25">
      <c r="A57" t="s">
        <v>284</v>
      </c>
      <c r="B57" t="s">
        <v>285</v>
      </c>
      <c r="C57" s="9">
        <v>8</v>
      </c>
      <c r="D57" s="10">
        <v>7</v>
      </c>
      <c r="E57" s="13" t="s">
        <v>243</v>
      </c>
      <c r="F57" s="9"/>
      <c r="G57" s="10"/>
      <c r="H57" s="13"/>
      <c r="I57" s="9"/>
      <c r="J57" s="10"/>
      <c r="K57" s="13"/>
      <c r="L57" s="9"/>
      <c r="M57" s="10"/>
      <c r="N57" s="13"/>
      <c r="O57" s="9"/>
      <c r="P57" s="10"/>
      <c r="Q57" s="13"/>
      <c r="R57" s="9"/>
      <c r="S57" s="10"/>
      <c r="T57" s="125"/>
      <c r="U57" s="9"/>
      <c r="V57" s="10"/>
      <c r="W57" s="13"/>
      <c r="X57" s="9"/>
      <c r="Y57" s="10"/>
      <c r="Z57" s="13"/>
      <c r="AA57" s="29" t="s">
        <v>11</v>
      </c>
      <c r="AB57" s="15">
        <v>7</v>
      </c>
      <c r="AC57" s="16">
        <v>9</v>
      </c>
      <c r="AD57" s="16">
        <v>15</v>
      </c>
      <c r="AE57" s="14">
        <f t="shared" si="8"/>
        <v>60</v>
      </c>
    </row>
    <row r="58" spans="1:31" x14ac:dyDescent="0.25">
      <c r="A58" t="s">
        <v>333</v>
      </c>
      <c r="B58" t="s">
        <v>135</v>
      </c>
      <c r="C58" s="9"/>
      <c r="D58" s="10"/>
      <c r="E58" s="13"/>
      <c r="F58" s="9"/>
      <c r="G58" s="10"/>
      <c r="H58" s="13"/>
      <c r="I58" s="9">
        <v>8</v>
      </c>
      <c r="J58" s="10">
        <v>7</v>
      </c>
      <c r="K58" s="47" t="s">
        <v>183</v>
      </c>
      <c r="L58" s="138"/>
      <c r="M58" s="139"/>
      <c r="N58" s="137"/>
      <c r="O58" s="9"/>
      <c r="P58" s="10"/>
      <c r="Q58" s="90"/>
      <c r="R58" s="138"/>
      <c r="S58" s="139"/>
      <c r="T58" s="140"/>
      <c r="U58" s="9"/>
      <c r="V58" s="10"/>
      <c r="W58" s="13"/>
      <c r="X58" s="9"/>
      <c r="Y58" s="10"/>
      <c r="Z58" s="125"/>
      <c r="AA58" s="29" t="s">
        <v>11</v>
      </c>
      <c r="AB58" s="15">
        <v>7</v>
      </c>
      <c r="AC58" s="16">
        <v>2</v>
      </c>
      <c r="AD58" s="16">
        <v>10</v>
      </c>
      <c r="AE58" s="14">
        <f>ROUND(AC58/AD58*100,0)</f>
        <v>20</v>
      </c>
    </row>
    <row r="59" spans="1:31" x14ac:dyDescent="0.25">
      <c r="A59" t="s">
        <v>270</v>
      </c>
      <c r="B59" t="s">
        <v>3</v>
      </c>
      <c r="C59" s="9">
        <v>9</v>
      </c>
      <c r="D59" s="10">
        <v>6</v>
      </c>
      <c r="E59" s="13" t="s">
        <v>239</v>
      </c>
      <c r="F59" s="9"/>
      <c r="G59" s="10"/>
      <c r="H59" s="13"/>
      <c r="I59" s="9"/>
      <c r="J59" s="10"/>
      <c r="K59" s="140"/>
      <c r="L59" s="138"/>
      <c r="M59" s="139"/>
      <c r="N59" s="137"/>
      <c r="O59" s="9"/>
      <c r="P59" s="10"/>
      <c r="Q59" s="90"/>
      <c r="R59" s="138"/>
      <c r="S59" s="139"/>
      <c r="T59" s="140"/>
      <c r="U59" s="9"/>
      <c r="V59" s="10"/>
      <c r="W59" s="13"/>
      <c r="X59" s="9"/>
      <c r="Y59" s="10"/>
      <c r="Z59" s="125"/>
      <c r="AA59" s="29" t="s">
        <v>11</v>
      </c>
      <c r="AB59" s="15">
        <v>6</v>
      </c>
      <c r="AC59" s="16">
        <v>3</v>
      </c>
      <c r="AD59" s="16">
        <v>15</v>
      </c>
      <c r="AE59" s="14">
        <f t="shared" si="8"/>
        <v>20</v>
      </c>
    </row>
    <row r="60" spans="1:31" x14ac:dyDescent="0.25">
      <c r="A60" t="s">
        <v>335</v>
      </c>
      <c r="B60" t="s">
        <v>328</v>
      </c>
      <c r="C60" s="9"/>
      <c r="D60" s="10"/>
      <c r="E60" s="13"/>
      <c r="F60" s="9"/>
      <c r="G60" s="10"/>
      <c r="H60" s="13"/>
      <c r="I60" s="9"/>
      <c r="J60" s="10"/>
      <c r="K60" s="47"/>
      <c r="L60" s="9">
        <v>9</v>
      </c>
      <c r="M60" s="10">
        <v>6</v>
      </c>
      <c r="N60" s="13" t="s">
        <v>239</v>
      </c>
      <c r="O60" s="9"/>
      <c r="P60" s="10"/>
      <c r="Q60" s="90"/>
      <c r="R60" s="138"/>
      <c r="S60" s="139"/>
      <c r="T60" s="140"/>
      <c r="U60" s="9"/>
      <c r="V60" s="10"/>
      <c r="W60" s="13"/>
      <c r="X60" s="9"/>
      <c r="Y60" s="10"/>
      <c r="Z60" s="125"/>
      <c r="AA60" s="29" t="s">
        <v>11</v>
      </c>
      <c r="AB60" s="15">
        <v>6</v>
      </c>
      <c r="AC60" s="16">
        <v>3</v>
      </c>
      <c r="AD60" s="16">
        <v>15</v>
      </c>
      <c r="AE60" s="14">
        <f t="shared" si="8"/>
        <v>20</v>
      </c>
    </row>
    <row r="61" spans="1:31" x14ac:dyDescent="0.25">
      <c r="A61" t="s">
        <v>363</v>
      </c>
      <c r="B61" t="s">
        <v>4</v>
      </c>
      <c r="C61" s="9"/>
      <c r="D61" s="10"/>
      <c r="E61" s="13"/>
      <c r="F61" s="9"/>
      <c r="G61" s="10"/>
      <c r="H61" s="13"/>
      <c r="I61" s="9"/>
      <c r="J61" s="10"/>
      <c r="K61" s="47"/>
      <c r="L61" s="9"/>
      <c r="M61" s="10"/>
      <c r="N61" s="13"/>
      <c r="O61" s="9">
        <v>10</v>
      </c>
      <c r="P61" s="10">
        <v>5</v>
      </c>
      <c r="Q61" s="13" t="s">
        <v>241</v>
      </c>
      <c r="R61" s="138"/>
      <c r="S61" s="139"/>
      <c r="T61" s="140"/>
      <c r="U61" s="9"/>
      <c r="V61" s="10"/>
      <c r="W61" s="13"/>
      <c r="X61" s="9"/>
      <c r="Y61" s="10"/>
      <c r="Z61" s="125"/>
      <c r="AA61" s="29" t="s">
        <v>11</v>
      </c>
      <c r="AB61" s="15">
        <v>5</v>
      </c>
      <c r="AC61" s="16">
        <v>8</v>
      </c>
      <c r="AD61" s="16">
        <v>15</v>
      </c>
      <c r="AE61" s="14">
        <f t="shared" si="8"/>
        <v>53</v>
      </c>
    </row>
    <row r="62" spans="1:31" x14ac:dyDescent="0.25">
      <c r="A62" t="s">
        <v>364</v>
      </c>
      <c r="B62" t="s">
        <v>350</v>
      </c>
      <c r="C62" s="9"/>
      <c r="D62" s="10"/>
      <c r="E62" s="13"/>
      <c r="F62" s="9"/>
      <c r="G62" s="10"/>
      <c r="H62" s="13"/>
      <c r="I62" s="9"/>
      <c r="J62" s="10"/>
      <c r="K62" s="47"/>
      <c r="L62" s="9"/>
      <c r="M62" s="10"/>
      <c r="N62" s="13"/>
      <c r="O62" s="9">
        <v>11</v>
      </c>
      <c r="P62" s="10">
        <v>4</v>
      </c>
      <c r="Q62" s="13" t="s">
        <v>259</v>
      </c>
      <c r="R62" s="138"/>
      <c r="S62" s="139"/>
      <c r="T62" s="140"/>
      <c r="U62" s="9"/>
      <c r="V62" s="10"/>
      <c r="W62" s="13"/>
      <c r="X62" s="9"/>
      <c r="Y62" s="10"/>
      <c r="Z62" s="125"/>
      <c r="AA62" s="29" t="s">
        <v>11</v>
      </c>
      <c r="AB62" s="15">
        <v>4</v>
      </c>
      <c r="AC62" s="16">
        <v>2</v>
      </c>
      <c r="AD62" s="16">
        <v>15</v>
      </c>
      <c r="AE62" s="14">
        <f t="shared" si="8"/>
        <v>13</v>
      </c>
    </row>
    <row r="63" spans="1:31" x14ac:dyDescent="0.25">
      <c r="C63" s="9"/>
      <c r="D63" s="10"/>
      <c r="E63" s="13"/>
      <c r="F63" s="9"/>
      <c r="G63" s="10"/>
      <c r="H63" s="13"/>
      <c r="I63" s="9"/>
      <c r="J63" s="10"/>
      <c r="K63" s="13"/>
      <c r="L63" s="9"/>
      <c r="M63" s="10"/>
      <c r="N63" s="13"/>
      <c r="O63" s="9"/>
      <c r="P63" s="10"/>
      <c r="Q63" s="13"/>
      <c r="R63" s="9"/>
      <c r="S63" s="10"/>
      <c r="T63" s="13"/>
      <c r="U63" s="9"/>
      <c r="V63" s="10"/>
      <c r="W63" s="13"/>
      <c r="X63" s="9"/>
      <c r="Y63" s="10"/>
      <c r="Z63" s="13"/>
      <c r="AA63" s="15"/>
      <c r="AB63" s="15"/>
      <c r="AC63" s="16"/>
      <c r="AD63" s="16"/>
      <c r="AE63" s="14"/>
    </row>
    <row r="64" spans="1:31" x14ac:dyDescent="0.25">
      <c r="A64" s="40" t="s">
        <v>189</v>
      </c>
      <c r="B64" s="40"/>
      <c r="C64" s="41"/>
      <c r="D64" s="42"/>
      <c r="E64" s="43"/>
      <c r="F64" s="41"/>
      <c r="G64" s="42"/>
      <c r="H64" s="43"/>
      <c r="I64" s="41"/>
      <c r="J64" s="42"/>
      <c r="K64" s="43"/>
      <c r="L64" s="41"/>
      <c r="M64" s="42"/>
      <c r="N64" s="43"/>
      <c r="O64" s="41"/>
      <c r="P64" s="42"/>
      <c r="Q64" s="43"/>
      <c r="R64" s="41"/>
      <c r="S64" s="42"/>
      <c r="T64" s="43"/>
      <c r="U64" s="41"/>
      <c r="V64" s="42"/>
      <c r="W64" s="43"/>
      <c r="X64" s="41"/>
      <c r="Y64" s="42"/>
      <c r="Z64" s="43"/>
      <c r="AA64" s="42"/>
      <c r="AB64" s="42"/>
      <c r="AC64" s="44"/>
      <c r="AD64" s="44"/>
      <c r="AE64" s="40"/>
    </row>
    <row r="65" spans="1:31" x14ac:dyDescent="0.25">
      <c r="A65" s="145" t="s">
        <v>128</v>
      </c>
      <c r="B65" s="145" t="s">
        <v>7</v>
      </c>
      <c r="C65" s="9">
        <v>3</v>
      </c>
      <c r="D65" s="10">
        <v>12</v>
      </c>
      <c r="E65" s="13" t="s">
        <v>240</v>
      </c>
      <c r="F65" s="9">
        <v>2</v>
      </c>
      <c r="G65" s="10">
        <v>13</v>
      </c>
      <c r="H65" s="13" t="s">
        <v>244</v>
      </c>
      <c r="I65" s="9">
        <v>1</v>
      </c>
      <c r="J65" s="10">
        <v>15</v>
      </c>
      <c r="K65" s="13" t="s">
        <v>186</v>
      </c>
      <c r="L65" s="147">
        <v>6</v>
      </c>
      <c r="M65" s="148">
        <v>9</v>
      </c>
      <c r="N65" s="146" t="s">
        <v>242</v>
      </c>
      <c r="O65" s="9" t="s">
        <v>365</v>
      </c>
      <c r="P65" s="10">
        <v>12</v>
      </c>
      <c r="Q65" s="125" t="s">
        <v>235</v>
      </c>
      <c r="R65" s="9"/>
      <c r="S65" s="10"/>
      <c r="T65" s="125"/>
      <c r="U65" s="9"/>
      <c r="V65" s="10"/>
      <c r="W65" s="13"/>
      <c r="X65" s="9"/>
      <c r="Y65" s="10"/>
      <c r="Z65" s="125"/>
      <c r="AA65" s="29">
        <v>1</v>
      </c>
      <c r="AB65" s="15">
        <v>52</v>
      </c>
      <c r="AC65" s="16">
        <v>44</v>
      </c>
      <c r="AD65" s="16">
        <v>55</v>
      </c>
      <c r="AE65" s="14">
        <f t="shared" ref="AE65" si="9">ROUND(AC65/AD65*100,0)</f>
        <v>80</v>
      </c>
    </row>
    <row r="66" spans="1:31" x14ac:dyDescent="0.25">
      <c r="A66" s="145" t="s">
        <v>127</v>
      </c>
      <c r="B66" s="145" t="s">
        <v>7</v>
      </c>
      <c r="C66" s="9">
        <v>4</v>
      </c>
      <c r="D66" s="10">
        <v>11</v>
      </c>
      <c r="E66" s="13" t="s">
        <v>236</v>
      </c>
      <c r="F66" s="9">
        <v>3</v>
      </c>
      <c r="G66" s="10">
        <v>12</v>
      </c>
      <c r="H66" s="13" t="s">
        <v>240</v>
      </c>
      <c r="I66" s="9">
        <v>3</v>
      </c>
      <c r="J66" s="10">
        <v>12</v>
      </c>
      <c r="K66" s="13" t="s">
        <v>186</v>
      </c>
      <c r="L66" s="147">
        <v>7</v>
      </c>
      <c r="M66" s="148">
        <v>8</v>
      </c>
      <c r="N66" s="146" t="s">
        <v>235</v>
      </c>
      <c r="O66" s="9" t="s">
        <v>367</v>
      </c>
      <c r="P66" s="10">
        <v>10</v>
      </c>
      <c r="Q66" s="125" t="s">
        <v>235</v>
      </c>
      <c r="R66" s="9"/>
      <c r="S66" s="10"/>
      <c r="T66" s="140"/>
      <c r="U66" s="9"/>
      <c r="V66" s="10"/>
      <c r="W66" s="13"/>
      <c r="X66" s="9"/>
      <c r="Y66" s="10"/>
      <c r="Z66" s="140"/>
      <c r="AA66" s="29">
        <v>2</v>
      </c>
      <c r="AB66" s="15">
        <v>45</v>
      </c>
      <c r="AC66" s="16">
        <v>48</v>
      </c>
      <c r="AD66" s="16">
        <v>55</v>
      </c>
      <c r="AE66" s="14">
        <f>ROUND(AC66/AD66*100,0)</f>
        <v>87</v>
      </c>
    </row>
    <row r="67" spans="1:31" x14ac:dyDescent="0.25">
      <c r="A67" s="145" t="s">
        <v>116</v>
      </c>
      <c r="B67" s="145" t="s">
        <v>2</v>
      </c>
      <c r="C67" s="9">
        <v>1</v>
      </c>
      <c r="D67" s="10">
        <v>15</v>
      </c>
      <c r="E67" s="130" t="s">
        <v>288</v>
      </c>
      <c r="F67" s="9">
        <v>1</v>
      </c>
      <c r="G67" s="10">
        <v>15</v>
      </c>
      <c r="H67" s="13" t="s">
        <v>235</v>
      </c>
      <c r="I67" s="9"/>
      <c r="J67" s="10"/>
      <c r="K67" s="13"/>
      <c r="L67" s="9"/>
      <c r="M67" s="10"/>
      <c r="N67" s="13"/>
      <c r="O67" s="9">
        <v>2</v>
      </c>
      <c r="P67" s="10">
        <v>13</v>
      </c>
      <c r="Q67" s="13" t="s">
        <v>240</v>
      </c>
      <c r="R67" s="9"/>
      <c r="S67" s="10"/>
      <c r="T67" s="140"/>
      <c r="U67" s="9"/>
      <c r="V67" s="10"/>
      <c r="W67" s="125"/>
      <c r="X67" s="9"/>
      <c r="Y67" s="10"/>
      <c r="Z67" s="125"/>
      <c r="AA67" s="29">
        <v>3</v>
      </c>
      <c r="AB67" s="15">
        <v>43</v>
      </c>
      <c r="AC67" s="16">
        <v>40</v>
      </c>
      <c r="AD67" s="16">
        <v>45</v>
      </c>
      <c r="AE67" s="14">
        <f>ROUND(AC67/AD67*100,0)</f>
        <v>89</v>
      </c>
    </row>
    <row r="68" spans="1:31" x14ac:dyDescent="0.25">
      <c r="A68" s="145" t="s">
        <v>130</v>
      </c>
      <c r="B68" s="145" t="s">
        <v>131</v>
      </c>
      <c r="C68" s="9">
        <v>2</v>
      </c>
      <c r="D68" s="10">
        <v>13</v>
      </c>
      <c r="E68" s="13" t="s">
        <v>235</v>
      </c>
      <c r="F68" s="9"/>
      <c r="G68" s="10"/>
      <c r="H68" s="13"/>
      <c r="I68" s="9"/>
      <c r="J68" s="10"/>
      <c r="K68" s="13"/>
      <c r="L68" s="9">
        <v>1</v>
      </c>
      <c r="M68" s="10">
        <v>15</v>
      </c>
      <c r="N68" s="13" t="s">
        <v>255</v>
      </c>
      <c r="O68" s="9">
        <v>1</v>
      </c>
      <c r="P68" s="10">
        <v>15</v>
      </c>
      <c r="Q68" s="125" t="s">
        <v>235</v>
      </c>
      <c r="R68" s="9"/>
      <c r="S68" s="10"/>
      <c r="T68" s="13"/>
      <c r="U68" s="9"/>
      <c r="V68" s="10"/>
      <c r="W68" s="13"/>
      <c r="X68" s="9"/>
      <c r="Y68" s="10"/>
      <c r="Z68" s="13"/>
      <c r="AA68" s="29">
        <v>4</v>
      </c>
      <c r="AB68" s="15">
        <v>43</v>
      </c>
      <c r="AC68" s="16">
        <v>32</v>
      </c>
      <c r="AD68" s="16">
        <v>45</v>
      </c>
      <c r="AE68" s="14">
        <f t="shared" ref="AE68" si="10">ROUND(AC68/AD68*100,0)</f>
        <v>71</v>
      </c>
    </row>
    <row r="69" spans="1:31" x14ac:dyDescent="0.25">
      <c r="A69" s="145" t="s">
        <v>149</v>
      </c>
      <c r="B69" s="145" t="s">
        <v>135</v>
      </c>
      <c r="C69" s="9">
        <v>5</v>
      </c>
      <c r="D69" s="10">
        <v>10</v>
      </c>
      <c r="E69" s="13" t="s">
        <v>244</v>
      </c>
      <c r="F69" s="9">
        <v>4</v>
      </c>
      <c r="G69" s="10">
        <v>11</v>
      </c>
      <c r="H69" s="13" t="s">
        <v>243</v>
      </c>
      <c r="I69" s="147">
        <v>7</v>
      </c>
      <c r="J69" s="148">
        <v>8</v>
      </c>
      <c r="K69" s="146" t="s">
        <v>182</v>
      </c>
      <c r="L69" s="9">
        <v>4</v>
      </c>
      <c r="M69" s="10">
        <v>11</v>
      </c>
      <c r="N69" s="13" t="s">
        <v>243</v>
      </c>
      <c r="O69" s="9" t="s">
        <v>366</v>
      </c>
      <c r="P69" s="10">
        <v>11</v>
      </c>
      <c r="Q69" s="125" t="s">
        <v>235</v>
      </c>
      <c r="R69" s="9"/>
      <c r="S69" s="10"/>
      <c r="T69" s="13"/>
      <c r="U69" s="89"/>
      <c r="V69" s="124"/>
      <c r="W69" s="125"/>
      <c r="X69" s="9"/>
      <c r="Y69" s="10"/>
      <c r="Z69" s="13"/>
      <c r="AA69" s="29">
        <v>5</v>
      </c>
      <c r="AB69" s="15">
        <v>43</v>
      </c>
      <c r="AC69" s="16">
        <v>41</v>
      </c>
      <c r="AD69" s="16">
        <v>60</v>
      </c>
      <c r="AE69" s="14">
        <f>ROUND(AC69/AD69*100,0)</f>
        <v>68</v>
      </c>
    </row>
    <row r="70" spans="1:31" x14ac:dyDescent="0.25">
      <c r="A70" t="s">
        <v>336</v>
      </c>
      <c r="B70" t="s">
        <v>131</v>
      </c>
      <c r="C70" s="9"/>
      <c r="D70" s="10"/>
      <c r="E70" s="13"/>
      <c r="F70" s="9"/>
      <c r="G70" s="10"/>
      <c r="H70" s="13"/>
      <c r="I70" s="9">
        <v>2</v>
      </c>
      <c r="J70" s="10">
        <v>13</v>
      </c>
      <c r="K70" s="13" t="s">
        <v>179</v>
      </c>
      <c r="L70" s="9">
        <v>2</v>
      </c>
      <c r="M70" s="10">
        <v>13</v>
      </c>
      <c r="N70" s="13" t="s">
        <v>238</v>
      </c>
      <c r="O70" s="9"/>
      <c r="P70" s="10"/>
      <c r="Q70" s="13"/>
      <c r="R70" s="9"/>
      <c r="S70" s="10"/>
      <c r="T70" s="13"/>
      <c r="U70" s="9"/>
      <c r="V70" s="10"/>
      <c r="W70" s="13"/>
      <c r="X70" s="9"/>
      <c r="Y70" s="10"/>
      <c r="Z70" s="125"/>
      <c r="AA70" s="29" t="s">
        <v>11</v>
      </c>
      <c r="AB70" s="15">
        <v>26</v>
      </c>
      <c r="AC70" s="16">
        <v>17</v>
      </c>
      <c r="AD70" s="16">
        <v>25</v>
      </c>
      <c r="AE70" s="14">
        <f>ROUND(AC70/AD70*100,0)</f>
        <v>68</v>
      </c>
    </row>
    <row r="71" spans="1:31" x14ac:dyDescent="0.25">
      <c r="A71" s="145" t="s">
        <v>338</v>
      </c>
      <c r="B71" s="145" t="s">
        <v>3</v>
      </c>
      <c r="C71" s="9"/>
      <c r="D71" s="10"/>
      <c r="E71" s="13"/>
      <c r="F71" s="9"/>
      <c r="G71" s="10"/>
      <c r="H71" s="13"/>
      <c r="I71" s="9">
        <v>6</v>
      </c>
      <c r="J71" s="10">
        <v>9</v>
      </c>
      <c r="K71" s="13" t="s">
        <v>180</v>
      </c>
      <c r="L71" s="9">
        <v>8</v>
      </c>
      <c r="M71" s="10">
        <v>7</v>
      </c>
      <c r="N71" s="13" t="s">
        <v>242</v>
      </c>
      <c r="O71" s="9" t="s">
        <v>369</v>
      </c>
      <c r="P71" s="10">
        <v>8</v>
      </c>
      <c r="Q71" s="13" t="s">
        <v>244</v>
      </c>
      <c r="R71" s="9"/>
      <c r="S71" s="10"/>
      <c r="T71" s="13"/>
      <c r="U71" s="9"/>
      <c r="V71" s="10"/>
      <c r="W71" s="13"/>
      <c r="X71" s="9"/>
      <c r="Y71" s="10"/>
      <c r="Z71" s="125"/>
      <c r="AA71" s="29">
        <v>6</v>
      </c>
      <c r="AB71" s="15">
        <v>24</v>
      </c>
      <c r="AC71" s="16">
        <v>22</v>
      </c>
      <c r="AD71" s="16">
        <v>40</v>
      </c>
      <c r="AE71" s="14">
        <f>ROUND(AC71/AD71*100,0)</f>
        <v>55</v>
      </c>
    </row>
    <row r="72" spans="1:31" x14ac:dyDescent="0.25">
      <c r="A72" t="s">
        <v>337</v>
      </c>
      <c r="B72" t="s">
        <v>135</v>
      </c>
      <c r="C72" s="9"/>
      <c r="D72" s="10"/>
      <c r="E72" s="13"/>
      <c r="F72" s="9"/>
      <c r="G72" s="10"/>
      <c r="H72" s="13"/>
      <c r="I72" s="9">
        <v>4</v>
      </c>
      <c r="J72" s="10">
        <v>11</v>
      </c>
      <c r="K72" s="13" t="s">
        <v>180</v>
      </c>
      <c r="L72" s="9">
        <v>5</v>
      </c>
      <c r="M72" s="10">
        <v>10</v>
      </c>
      <c r="N72" s="13" t="s">
        <v>242</v>
      </c>
      <c r="O72" s="9"/>
      <c r="P72" s="10"/>
      <c r="Q72" s="13"/>
      <c r="R72" s="9"/>
      <c r="S72" s="10"/>
      <c r="T72" s="13"/>
      <c r="U72" s="9"/>
      <c r="V72" s="10"/>
      <c r="W72" s="13"/>
      <c r="X72" s="9"/>
      <c r="Y72" s="10"/>
      <c r="Z72" s="125"/>
      <c r="AA72" s="29" t="s">
        <v>11</v>
      </c>
      <c r="AB72" s="15">
        <v>21</v>
      </c>
      <c r="AC72" s="16">
        <v>12</v>
      </c>
      <c r="AD72" s="16">
        <v>25</v>
      </c>
      <c r="AE72" s="14">
        <f>ROUND(AC72/AD72*100,0)</f>
        <v>48</v>
      </c>
    </row>
    <row r="73" spans="1:31" x14ac:dyDescent="0.25">
      <c r="A73" t="s">
        <v>210</v>
      </c>
      <c r="B73" t="s">
        <v>7</v>
      </c>
      <c r="C73" s="9">
        <v>6</v>
      </c>
      <c r="D73" s="10">
        <v>9</v>
      </c>
      <c r="E73" s="13" t="s">
        <v>244</v>
      </c>
      <c r="F73" s="9"/>
      <c r="G73" s="10"/>
      <c r="H73" s="13"/>
      <c r="I73" s="9"/>
      <c r="J73" s="10"/>
      <c r="K73" s="13"/>
      <c r="L73" s="9"/>
      <c r="M73" s="10"/>
      <c r="N73" s="125"/>
      <c r="O73" s="9" t="s">
        <v>368</v>
      </c>
      <c r="P73" s="10">
        <v>9</v>
      </c>
      <c r="Q73" s="13" t="s">
        <v>241</v>
      </c>
      <c r="R73" s="9"/>
      <c r="S73" s="10"/>
      <c r="T73" s="140"/>
      <c r="U73" s="9"/>
      <c r="V73" s="10"/>
      <c r="W73" s="13"/>
      <c r="X73" s="9"/>
      <c r="Y73" s="10"/>
      <c r="Z73" s="140"/>
      <c r="AA73" s="29" t="s">
        <v>11</v>
      </c>
      <c r="AB73" s="15">
        <v>18</v>
      </c>
      <c r="AC73" s="16">
        <v>18</v>
      </c>
      <c r="AD73" s="16">
        <v>30</v>
      </c>
      <c r="AE73" s="14">
        <f>ROUND(AC73/AD73*100,0)</f>
        <v>60</v>
      </c>
    </row>
    <row r="74" spans="1:31" x14ac:dyDescent="0.25">
      <c r="A74" t="s">
        <v>199</v>
      </c>
      <c r="B74" t="s">
        <v>3</v>
      </c>
      <c r="C74" s="9">
        <v>7</v>
      </c>
      <c r="D74" s="10">
        <v>8</v>
      </c>
      <c r="E74" s="13" t="s">
        <v>255</v>
      </c>
      <c r="F74" s="9"/>
      <c r="G74" s="10"/>
      <c r="H74" s="13"/>
      <c r="I74" s="9">
        <v>5</v>
      </c>
      <c r="J74" s="10">
        <v>10</v>
      </c>
      <c r="K74" s="13" t="s">
        <v>180</v>
      </c>
      <c r="L74" s="89"/>
      <c r="M74" s="124"/>
      <c r="N74" s="13"/>
      <c r="O74" s="89"/>
      <c r="P74" s="124"/>
      <c r="Q74" s="13"/>
      <c r="R74" s="9"/>
      <c r="S74" s="10"/>
      <c r="T74" s="13"/>
      <c r="U74" s="89"/>
      <c r="V74" s="124"/>
      <c r="W74" s="13"/>
      <c r="X74" s="9"/>
      <c r="Y74" s="10"/>
      <c r="Z74" s="13"/>
      <c r="AA74" s="29" t="s">
        <v>11</v>
      </c>
      <c r="AB74" s="15">
        <v>18</v>
      </c>
      <c r="AC74" s="16">
        <v>11</v>
      </c>
      <c r="AD74" s="16">
        <v>25</v>
      </c>
      <c r="AE74" s="14">
        <f t="shared" ref="AE74" si="11">ROUND(AC74/AD74*100,0)</f>
        <v>44</v>
      </c>
    </row>
    <row r="75" spans="1:31" x14ac:dyDescent="0.25">
      <c r="A75" t="s">
        <v>237</v>
      </c>
      <c r="B75" t="s">
        <v>4</v>
      </c>
      <c r="C75" s="9">
        <v>7</v>
      </c>
      <c r="D75" s="10">
        <v>8</v>
      </c>
      <c r="E75" s="13" t="s">
        <v>241</v>
      </c>
      <c r="F75" s="9"/>
      <c r="G75" s="10"/>
      <c r="H75" s="13"/>
      <c r="I75" s="9"/>
      <c r="J75" s="10"/>
      <c r="K75" s="13"/>
      <c r="L75" s="9"/>
      <c r="M75" s="10"/>
      <c r="N75" s="13"/>
      <c r="O75" s="9" t="s">
        <v>177</v>
      </c>
      <c r="P75" s="10">
        <v>7</v>
      </c>
      <c r="Q75" s="13" t="s">
        <v>242</v>
      </c>
      <c r="R75" s="9"/>
      <c r="S75" s="10"/>
      <c r="T75" s="13"/>
      <c r="U75" s="9"/>
      <c r="V75" s="10"/>
      <c r="W75" s="13"/>
      <c r="X75" s="9"/>
      <c r="Y75" s="10"/>
      <c r="Z75" s="125"/>
      <c r="AA75" s="29" t="s">
        <v>11</v>
      </c>
      <c r="AB75" s="15">
        <v>15</v>
      </c>
      <c r="AC75" s="16">
        <v>15</v>
      </c>
      <c r="AD75" s="16">
        <v>30</v>
      </c>
      <c r="AE75" s="14">
        <f>ROUND(AC75/AD75*100,0)</f>
        <v>50</v>
      </c>
    </row>
    <row r="76" spans="1:31" x14ac:dyDescent="0.25">
      <c r="A76" t="s">
        <v>339</v>
      </c>
      <c r="B76" t="s">
        <v>129</v>
      </c>
      <c r="C76" s="9"/>
      <c r="D76" s="10"/>
      <c r="E76" s="13"/>
      <c r="F76" s="9"/>
      <c r="G76" s="10"/>
      <c r="H76" s="13"/>
      <c r="I76" s="9"/>
      <c r="J76" s="10"/>
      <c r="K76" s="13"/>
      <c r="L76" s="9">
        <v>3</v>
      </c>
      <c r="M76" s="10">
        <v>12</v>
      </c>
      <c r="N76" s="13" t="s">
        <v>238</v>
      </c>
      <c r="O76" s="9"/>
      <c r="P76" s="10"/>
      <c r="Q76" s="13"/>
      <c r="R76" s="9"/>
      <c r="S76" s="10"/>
      <c r="T76" s="13"/>
      <c r="U76" s="9"/>
      <c r="V76" s="10"/>
      <c r="W76" s="13"/>
      <c r="X76" s="9"/>
      <c r="Y76" s="10"/>
      <c r="Z76" s="125"/>
      <c r="AA76" s="29" t="s">
        <v>11</v>
      </c>
      <c r="AB76" s="15">
        <v>12</v>
      </c>
      <c r="AC76" s="16">
        <v>11</v>
      </c>
      <c r="AD76" s="16">
        <v>25</v>
      </c>
      <c r="AE76" s="14">
        <f>ROUND(AC76/AD76*100,0)</f>
        <v>44</v>
      </c>
    </row>
    <row r="77" spans="1:31" x14ac:dyDescent="0.25">
      <c r="A77" t="s">
        <v>370</v>
      </c>
      <c r="B77" t="s">
        <v>355</v>
      </c>
      <c r="C77" s="9"/>
      <c r="D77" s="10"/>
      <c r="E77" s="13"/>
      <c r="F77" s="9"/>
      <c r="G77" s="10"/>
      <c r="H77" s="13"/>
      <c r="I77" s="9"/>
      <c r="J77" s="10"/>
      <c r="K77" s="13"/>
      <c r="L77" s="9"/>
      <c r="M77" s="10"/>
      <c r="N77" s="13"/>
      <c r="O77" s="9" t="s">
        <v>371</v>
      </c>
      <c r="P77" s="10">
        <v>6</v>
      </c>
      <c r="Q77" s="13" t="s">
        <v>242</v>
      </c>
      <c r="R77" s="9"/>
      <c r="S77" s="10"/>
      <c r="T77" s="13"/>
      <c r="U77" s="9"/>
      <c r="V77" s="10"/>
      <c r="W77" s="13"/>
      <c r="X77" s="9"/>
      <c r="Y77" s="10"/>
      <c r="Z77" s="125"/>
      <c r="AA77" s="29" t="s">
        <v>11</v>
      </c>
      <c r="AB77" s="15">
        <v>6</v>
      </c>
      <c r="AC77" s="16">
        <v>7</v>
      </c>
      <c r="AD77" s="16">
        <v>15</v>
      </c>
      <c r="AE77" s="14">
        <f>ROUND(AC77/AD77*100,0)</f>
        <v>47</v>
      </c>
    </row>
    <row r="78" spans="1:31" x14ac:dyDescent="0.25">
      <c r="A78" t="s">
        <v>289</v>
      </c>
      <c r="B78" t="s">
        <v>4</v>
      </c>
      <c r="C78" s="9">
        <v>9</v>
      </c>
      <c r="D78" s="10">
        <v>6</v>
      </c>
      <c r="E78" s="13" t="s">
        <v>256</v>
      </c>
      <c r="F78" s="9"/>
      <c r="G78" s="10"/>
      <c r="H78" s="13"/>
      <c r="I78" s="9"/>
      <c r="J78" s="10"/>
      <c r="K78" s="13"/>
      <c r="L78" s="9"/>
      <c r="M78" s="10"/>
      <c r="N78" s="13"/>
      <c r="O78" s="9"/>
      <c r="P78" s="10"/>
      <c r="Q78" s="13"/>
      <c r="R78" s="9"/>
      <c r="S78" s="10"/>
      <c r="T78" s="13"/>
      <c r="U78" s="9"/>
      <c r="V78" s="10"/>
      <c r="W78" s="13"/>
      <c r="X78" s="9"/>
      <c r="Y78" s="10"/>
      <c r="Z78" s="125"/>
      <c r="AA78" s="29" t="s">
        <v>11</v>
      </c>
      <c r="AB78" s="15">
        <v>6</v>
      </c>
      <c r="AC78" s="16">
        <v>4</v>
      </c>
      <c r="AD78" s="16">
        <v>15</v>
      </c>
      <c r="AE78" s="14">
        <f>ROUND(AC78/AD78*100,0)</f>
        <v>27</v>
      </c>
    </row>
    <row r="79" spans="1:31" x14ac:dyDescent="0.25">
      <c r="C79" s="9"/>
      <c r="D79" s="10"/>
      <c r="E79" s="13"/>
      <c r="F79" s="9"/>
      <c r="G79" s="10"/>
      <c r="H79" s="13"/>
      <c r="I79" s="9"/>
      <c r="J79" s="10"/>
      <c r="K79" s="13"/>
      <c r="L79" s="9"/>
      <c r="M79" s="10"/>
      <c r="N79" s="13"/>
      <c r="O79" s="9"/>
      <c r="P79" s="10"/>
      <c r="Q79" s="13"/>
      <c r="R79" s="9"/>
      <c r="S79" s="10"/>
      <c r="T79" s="13"/>
      <c r="U79" s="9"/>
      <c r="V79" s="10"/>
      <c r="W79" s="13"/>
      <c r="X79" s="9"/>
      <c r="Y79" s="10"/>
      <c r="Z79" s="13"/>
      <c r="AA79" s="15"/>
      <c r="AB79" s="15"/>
      <c r="AC79" s="16"/>
      <c r="AD79" s="16"/>
      <c r="AE79" s="14"/>
    </row>
    <row r="80" spans="1:31" x14ac:dyDescent="0.25">
      <c r="A80" s="40" t="s">
        <v>193</v>
      </c>
      <c r="B80" s="40"/>
      <c r="C80" s="41"/>
      <c r="D80" s="42"/>
      <c r="E80" s="43"/>
      <c r="F80" s="41"/>
      <c r="G80" s="42"/>
      <c r="H80" s="43"/>
      <c r="I80" s="41"/>
      <c r="J80" s="42"/>
      <c r="K80" s="43"/>
      <c r="L80" s="41"/>
      <c r="M80" s="42"/>
      <c r="N80" s="43"/>
      <c r="O80" s="41"/>
      <c r="P80" s="42"/>
      <c r="Q80" s="43"/>
      <c r="R80" s="41"/>
      <c r="S80" s="42"/>
      <c r="T80" s="43"/>
      <c r="U80" s="41"/>
      <c r="V80" s="42"/>
      <c r="W80" s="43"/>
      <c r="X80" s="41"/>
      <c r="Y80" s="42"/>
      <c r="Z80" s="43"/>
      <c r="AA80" s="42"/>
      <c r="AB80" s="42"/>
      <c r="AC80" s="44"/>
      <c r="AD80" s="44"/>
      <c r="AE80" s="40"/>
    </row>
    <row r="81" spans="1:31" x14ac:dyDescent="0.25">
      <c r="A81" s="145" t="s">
        <v>150</v>
      </c>
      <c r="B81" s="145" t="s">
        <v>2</v>
      </c>
      <c r="C81" s="9">
        <v>1</v>
      </c>
      <c r="D81" s="10">
        <v>15</v>
      </c>
      <c r="E81" s="13" t="s">
        <v>238</v>
      </c>
      <c r="F81" s="9">
        <v>1</v>
      </c>
      <c r="G81" s="10">
        <v>15</v>
      </c>
      <c r="H81" s="13" t="s">
        <v>236</v>
      </c>
      <c r="I81" s="147">
        <v>4</v>
      </c>
      <c r="J81" s="148">
        <v>11</v>
      </c>
      <c r="K81" s="146" t="s">
        <v>182</v>
      </c>
      <c r="L81" s="9">
        <v>1</v>
      </c>
      <c r="M81" s="10">
        <v>15</v>
      </c>
      <c r="N81" s="125" t="s">
        <v>235</v>
      </c>
      <c r="O81" s="9">
        <v>3</v>
      </c>
      <c r="P81" s="10">
        <v>12</v>
      </c>
      <c r="Q81" s="125" t="s">
        <v>235</v>
      </c>
      <c r="R81" s="9"/>
      <c r="S81" s="10"/>
      <c r="T81" s="13"/>
      <c r="U81" s="9"/>
      <c r="V81" s="10"/>
      <c r="W81" s="90"/>
      <c r="X81" s="9"/>
      <c r="Y81" s="10"/>
      <c r="Z81" s="13"/>
      <c r="AA81" s="29">
        <v>1</v>
      </c>
      <c r="AB81" s="15">
        <v>57</v>
      </c>
      <c r="AC81" s="16">
        <v>51</v>
      </c>
      <c r="AD81" s="16">
        <v>60</v>
      </c>
      <c r="AE81" s="14">
        <f>ROUND(AC81/AD81*100,0)</f>
        <v>85</v>
      </c>
    </row>
    <row r="82" spans="1:31" x14ac:dyDescent="0.25">
      <c r="A82" s="145" t="s">
        <v>230</v>
      </c>
      <c r="B82" s="145" t="s">
        <v>2</v>
      </c>
      <c r="C82" s="9">
        <v>4</v>
      </c>
      <c r="D82" s="10">
        <v>11</v>
      </c>
      <c r="E82" s="13" t="s">
        <v>244</v>
      </c>
      <c r="F82" s="9"/>
      <c r="G82" s="10"/>
      <c r="H82" s="13"/>
      <c r="I82" s="9">
        <v>2</v>
      </c>
      <c r="J82" s="10">
        <v>13</v>
      </c>
      <c r="K82" s="13" t="s">
        <v>180</v>
      </c>
      <c r="L82" s="9">
        <v>2</v>
      </c>
      <c r="M82" s="10">
        <v>13</v>
      </c>
      <c r="N82" s="13" t="s">
        <v>241</v>
      </c>
      <c r="O82" s="9">
        <v>2</v>
      </c>
      <c r="P82" s="10">
        <v>13</v>
      </c>
      <c r="Q82" s="125" t="s">
        <v>235</v>
      </c>
      <c r="R82" s="9"/>
      <c r="S82" s="10"/>
      <c r="T82" s="13"/>
      <c r="U82" s="9"/>
      <c r="V82" s="10"/>
      <c r="W82" s="90"/>
      <c r="X82" s="9"/>
      <c r="Y82" s="10"/>
      <c r="Z82" s="13"/>
      <c r="AA82" s="29">
        <v>2</v>
      </c>
      <c r="AB82" s="15">
        <v>50</v>
      </c>
      <c r="AC82" s="16">
        <v>36</v>
      </c>
      <c r="AD82" s="16">
        <v>55</v>
      </c>
      <c r="AE82" s="14">
        <f>ROUND(AC82/AD82*100,0)</f>
        <v>65</v>
      </c>
    </row>
    <row r="83" spans="1:31" x14ac:dyDescent="0.25">
      <c r="A83" s="145" t="s">
        <v>214</v>
      </c>
      <c r="B83" s="145" t="s">
        <v>4</v>
      </c>
      <c r="C83" s="9">
        <v>2</v>
      </c>
      <c r="D83" s="10">
        <v>13</v>
      </c>
      <c r="E83" s="13" t="s">
        <v>242</v>
      </c>
      <c r="F83" s="9">
        <v>4</v>
      </c>
      <c r="G83" s="10">
        <v>11</v>
      </c>
      <c r="H83" s="13" t="s">
        <v>239</v>
      </c>
      <c r="I83" s="9">
        <v>1</v>
      </c>
      <c r="J83" s="10">
        <v>15</v>
      </c>
      <c r="K83" s="13" t="s">
        <v>181</v>
      </c>
      <c r="L83" s="147">
        <v>4</v>
      </c>
      <c r="M83" s="148">
        <v>11</v>
      </c>
      <c r="N83" s="146" t="s">
        <v>239</v>
      </c>
      <c r="O83" s="9">
        <v>4</v>
      </c>
      <c r="P83" s="10">
        <v>11</v>
      </c>
      <c r="Q83" s="13" t="s">
        <v>238</v>
      </c>
      <c r="R83" s="9"/>
      <c r="S83" s="10"/>
      <c r="T83" s="13"/>
      <c r="U83" s="138"/>
      <c r="V83" s="139"/>
      <c r="W83" s="137"/>
      <c r="X83" s="9"/>
      <c r="Y83" s="10"/>
      <c r="Z83" s="13"/>
      <c r="AA83" s="29">
        <v>3</v>
      </c>
      <c r="AB83" s="15">
        <v>50</v>
      </c>
      <c r="AC83" s="16">
        <v>25</v>
      </c>
      <c r="AD83" s="16">
        <v>55</v>
      </c>
      <c r="AE83" s="14">
        <f>ROUND(AC83/AD83*100,0)</f>
        <v>45</v>
      </c>
    </row>
    <row r="84" spans="1:31" x14ac:dyDescent="0.25">
      <c r="A84" s="145" t="s">
        <v>138</v>
      </c>
      <c r="B84" s="145" t="s">
        <v>135</v>
      </c>
      <c r="C84" s="89"/>
      <c r="D84" s="124"/>
      <c r="E84" s="13"/>
      <c r="F84" s="9">
        <v>2</v>
      </c>
      <c r="G84" s="10">
        <v>13</v>
      </c>
      <c r="H84" s="13" t="s">
        <v>238</v>
      </c>
      <c r="I84" s="9">
        <v>5</v>
      </c>
      <c r="J84" s="10">
        <v>10</v>
      </c>
      <c r="K84" s="13" t="s">
        <v>182</v>
      </c>
      <c r="L84" s="9">
        <v>5</v>
      </c>
      <c r="M84" s="10">
        <v>10</v>
      </c>
      <c r="N84" s="13" t="s">
        <v>239</v>
      </c>
      <c r="O84" s="9">
        <v>6</v>
      </c>
      <c r="P84" s="10">
        <v>9</v>
      </c>
      <c r="Q84" s="13" t="s">
        <v>238</v>
      </c>
      <c r="R84" s="138"/>
      <c r="S84" s="139"/>
      <c r="T84" s="137"/>
      <c r="U84" s="9"/>
      <c r="V84" s="10"/>
      <c r="W84" s="13"/>
      <c r="X84" s="138"/>
      <c r="Y84" s="139"/>
      <c r="Z84" s="137"/>
      <c r="AA84" s="29">
        <v>4</v>
      </c>
      <c r="AB84" s="15">
        <v>42</v>
      </c>
      <c r="AC84" s="16">
        <v>28</v>
      </c>
      <c r="AD84" s="16">
        <v>55</v>
      </c>
      <c r="AE84" s="14">
        <f t="shared" ref="AE84" si="12">ROUND(AC84/AD84*100,0)</f>
        <v>51</v>
      </c>
    </row>
    <row r="85" spans="1:31" x14ac:dyDescent="0.25">
      <c r="A85" s="145" t="s">
        <v>340</v>
      </c>
      <c r="B85" s="145" t="s">
        <v>7</v>
      </c>
      <c r="C85" s="9"/>
      <c r="D85" s="10"/>
      <c r="E85" s="13"/>
      <c r="F85" s="9"/>
      <c r="G85" s="10"/>
      <c r="H85" s="13"/>
      <c r="I85" s="9">
        <v>3</v>
      </c>
      <c r="J85" s="10">
        <v>12</v>
      </c>
      <c r="K85" s="13" t="s">
        <v>180</v>
      </c>
      <c r="L85" s="9">
        <v>3</v>
      </c>
      <c r="M85" s="10">
        <v>12</v>
      </c>
      <c r="N85" s="13" t="s">
        <v>255</v>
      </c>
      <c r="O85" s="9">
        <v>1</v>
      </c>
      <c r="P85" s="10">
        <v>15</v>
      </c>
      <c r="Q85" s="125" t="s">
        <v>235</v>
      </c>
      <c r="R85" s="9"/>
      <c r="S85" s="10"/>
      <c r="T85" s="13"/>
      <c r="U85" s="9"/>
      <c r="V85" s="10"/>
      <c r="W85" s="13"/>
      <c r="X85" s="9"/>
      <c r="Y85" s="10"/>
      <c r="Z85" s="13"/>
      <c r="AA85" s="29">
        <v>5</v>
      </c>
      <c r="AB85" s="15">
        <v>39</v>
      </c>
      <c r="AC85" s="16">
        <v>24</v>
      </c>
      <c r="AD85" s="16">
        <v>40</v>
      </c>
      <c r="AE85" s="14">
        <f>ROUND(AC85/AD85*100,0)</f>
        <v>60</v>
      </c>
    </row>
    <row r="86" spans="1:31" x14ac:dyDescent="0.25">
      <c r="A86" s="145" t="s">
        <v>89</v>
      </c>
      <c r="B86" s="145" t="s">
        <v>3</v>
      </c>
      <c r="C86" s="9">
        <v>3</v>
      </c>
      <c r="D86" s="10">
        <v>12</v>
      </c>
      <c r="E86" s="13" t="s">
        <v>244</v>
      </c>
      <c r="F86" s="9">
        <v>3</v>
      </c>
      <c r="G86" s="10">
        <v>12</v>
      </c>
      <c r="H86" s="13" t="s">
        <v>244</v>
      </c>
      <c r="I86" s="147">
        <v>8</v>
      </c>
      <c r="J86" s="148">
        <v>7</v>
      </c>
      <c r="K86" s="149" t="s">
        <v>183</v>
      </c>
      <c r="L86" s="9">
        <v>8</v>
      </c>
      <c r="M86" s="10">
        <v>7</v>
      </c>
      <c r="N86" s="13" t="s">
        <v>245</v>
      </c>
      <c r="O86" s="9">
        <v>8</v>
      </c>
      <c r="P86" s="10">
        <v>7</v>
      </c>
      <c r="Q86" s="13" t="s">
        <v>242</v>
      </c>
      <c r="R86" s="9"/>
      <c r="S86" s="10"/>
      <c r="T86" s="13"/>
      <c r="U86" s="9"/>
      <c r="V86" s="10"/>
      <c r="W86" s="13"/>
      <c r="X86" s="89"/>
      <c r="Y86" s="124"/>
      <c r="Z86" s="13"/>
      <c r="AA86" s="29">
        <v>6</v>
      </c>
      <c r="AB86" s="15">
        <v>38</v>
      </c>
      <c r="AC86" s="16">
        <v>32</v>
      </c>
      <c r="AD86" s="16">
        <v>60</v>
      </c>
      <c r="AE86" s="14">
        <f t="shared" ref="AE86" si="13">ROUND(AC86/AD86*100,0)</f>
        <v>53</v>
      </c>
    </row>
    <row r="87" spans="1:31" x14ac:dyDescent="0.25">
      <c r="A87" s="145" t="s">
        <v>118</v>
      </c>
      <c r="B87" s="145" t="s">
        <v>2</v>
      </c>
      <c r="C87" s="9">
        <v>5</v>
      </c>
      <c r="D87" s="10">
        <v>10</v>
      </c>
      <c r="E87" s="13" t="s">
        <v>236</v>
      </c>
      <c r="F87" s="9">
        <v>5</v>
      </c>
      <c r="G87" s="10">
        <v>10</v>
      </c>
      <c r="H87" s="13" t="s">
        <v>238</v>
      </c>
      <c r="I87" s="9">
        <v>6</v>
      </c>
      <c r="J87" s="10">
        <v>9</v>
      </c>
      <c r="K87" s="13" t="s">
        <v>184</v>
      </c>
      <c r="L87" s="9">
        <v>9</v>
      </c>
      <c r="M87" s="10">
        <v>6</v>
      </c>
      <c r="N87" s="13" t="s">
        <v>256</v>
      </c>
      <c r="O87" s="9"/>
      <c r="P87" s="10"/>
      <c r="Q87" s="13"/>
      <c r="R87" s="9"/>
      <c r="S87" s="10"/>
      <c r="T87" s="125"/>
      <c r="U87" s="9"/>
      <c r="V87" s="10"/>
      <c r="W87" s="13"/>
      <c r="X87" s="9"/>
      <c r="Y87" s="10"/>
      <c r="Z87" s="13"/>
      <c r="AA87" s="29">
        <v>7</v>
      </c>
      <c r="AB87" s="15">
        <v>35</v>
      </c>
      <c r="AC87" s="16">
        <v>36</v>
      </c>
      <c r="AD87" s="16">
        <v>55</v>
      </c>
      <c r="AE87" s="14">
        <f>ROUND(AC87/AD87*100,0)</f>
        <v>65</v>
      </c>
    </row>
    <row r="88" spans="1:31" x14ac:dyDescent="0.25">
      <c r="A88" s="145" t="s">
        <v>105</v>
      </c>
      <c r="B88" s="145" t="s">
        <v>3</v>
      </c>
      <c r="C88" s="9">
        <v>9</v>
      </c>
      <c r="D88" s="10">
        <v>6</v>
      </c>
      <c r="E88" s="13" t="s">
        <v>255</v>
      </c>
      <c r="F88" s="9"/>
      <c r="G88" s="10"/>
      <c r="H88" s="13"/>
      <c r="I88" s="9">
        <v>7</v>
      </c>
      <c r="J88" s="10">
        <v>8</v>
      </c>
      <c r="K88" s="13" t="s">
        <v>180</v>
      </c>
      <c r="L88" s="9">
        <v>7</v>
      </c>
      <c r="M88" s="10">
        <v>8</v>
      </c>
      <c r="N88" s="13" t="s">
        <v>243</v>
      </c>
      <c r="O88" s="9">
        <v>9</v>
      </c>
      <c r="P88" s="10">
        <v>6</v>
      </c>
      <c r="Q88" s="13" t="s">
        <v>243</v>
      </c>
      <c r="R88" s="89"/>
      <c r="S88" s="124"/>
      <c r="T88" s="13"/>
      <c r="U88" s="9"/>
      <c r="V88" s="10"/>
      <c r="W88" s="125"/>
      <c r="X88" s="9"/>
      <c r="Y88" s="10"/>
      <c r="Z88" s="13"/>
      <c r="AA88" s="29">
        <v>8</v>
      </c>
      <c r="AB88" s="15">
        <v>28</v>
      </c>
      <c r="AC88" s="16">
        <v>29</v>
      </c>
      <c r="AD88" s="16">
        <v>55</v>
      </c>
      <c r="AE88" s="14">
        <f>ROUND(AC88/AD88*100,0)</f>
        <v>53</v>
      </c>
    </row>
    <row r="89" spans="1:31" x14ac:dyDescent="0.25">
      <c r="A89" s="145" t="s">
        <v>219</v>
      </c>
      <c r="B89" s="145" t="s">
        <v>131</v>
      </c>
      <c r="C89" s="9">
        <v>6</v>
      </c>
      <c r="D89" s="10">
        <v>9</v>
      </c>
      <c r="E89" s="13" t="s">
        <v>242</v>
      </c>
      <c r="F89" s="9"/>
      <c r="G89" s="10"/>
      <c r="H89" s="13"/>
      <c r="I89" s="9"/>
      <c r="J89" s="10"/>
      <c r="K89" s="13"/>
      <c r="L89" s="9">
        <v>6</v>
      </c>
      <c r="M89" s="10">
        <v>9</v>
      </c>
      <c r="N89" s="13" t="s">
        <v>239</v>
      </c>
      <c r="O89" s="9">
        <v>5</v>
      </c>
      <c r="P89" s="10">
        <v>10</v>
      </c>
      <c r="Q89" s="13" t="s">
        <v>244</v>
      </c>
      <c r="R89" s="9"/>
      <c r="S89" s="10"/>
      <c r="T89" s="13"/>
      <c r="U89" s="89"/>
      <c r="V89" s="124"/>
      <c r="W89" s="13"/>
      <c r="X89" s="9"/>
      <c r="Y89" s="10"/>
      <c r="Z89" s="13"/>
      <c r="AA89" s="29">
        <v>9</v>
      </c>
      <c r="AB89" s="15">
        <v>28</v>
      </c>
      <c r="AC89" s="16">
        <v>20</v>
      </c>
      <c r="AD89" s="16">
        <v>45</v>
      </c>
      <c r="AE89" s="14">
        <f>ROUND(AC89/AD89*100,0)</f>
        <v>44</v>
      </c>
    </row>
    <row r="90" spans="1:31" x14ac:dyDescent="0.25">
      <c r="A90" s="145" t="s">
        <v>185</v>
      </c>
      <c r="B90" s="145" t="s">
        <v>3</v>
      </c>
      <c r="C90" s="9">
        <v>10</v>
      </c>
      <c r="D90" s="10">
        <v>5</v>
      </c>
      <c r="E90" s="13" t="s">
        <v>245</v>
      </c>
      <c r="F90" s="9">
        <v>7</v>
      </c>
      <c r="G90" s="10">
        <v>8</v>
      </c>
      <c r="H90" s="13" t="s">
        <v>245</v>
      </c>
      <c r="I90" s="9"/>
      <c r="J90" s="10"/>
      <c r="K90" s="13"/>
      <c r="L90" s="138"/>
      <c r="M90" s="139"/>
      <c r="N90" s="137"/>
      <c r="O90" s="9">
        <v>7</v>
      </c>
      <c r="P90" s="10">
        <v>8</v>
      </c>
      <c r="Q90" s="13" t="s">
        <v>244</v>
      </c>
      <c r="R90" s="9"/>
      <c r="S90" s="10"/>
      <c r="T90" s="13"/>
      <c r="U90" s="9"/>
      <c r="V90" s="10"/>
      <c r="W90" s="13"/>
      <c r="X90" s="9"/>
      <c r="Y90" s="10"/>
      <c r="Z90" s="13"/>
      <c r="AA90" s="29">
        <v>10</v>
      </c>
      <c r="AB90" s="15">
        <v>21</v>
      </c>
      <c r="AC90" s="16">
        <v>21</v>
      </c>
      <c r="AD90" s="16">
        <v>40</v>
      </c>
      <c r="AE90" s="14">
        <f>ROUND(AC90/AD90*100,0)</f>
        <v>53</v>
      </c>
    </row>
    <row r="91" spans="1:31" x14ac:dyDescent="0.25">
      <c r="A91" s="145" t="s">
        <v>258</v>
      </c>
      <c r="B91" s="145" t="s">
        <v>4</v>
      </c>
      <c r="C91" s="9">
        <v>11</v>
      </c>
      <c r="D91" s="10">
        <v>4</v>
      </c>
      <c r="E91" s="13" t="s">
        <v>236</v>
      </c>
      <c r="F91" s="9">
        <v>6</v>
      </c>
      <c r="G91" s="10">
        <v>9</v>
      </c>
      <c r="H91" s="13" t="s">
        <v>240</v>
      </c>
      <c r="I91" s="9">
        <v>11</v>
      </c>
      <c r="J91" s="10">
        <v>4</v>
      </c>
      <c r="K91" s="13" t="s">
        <v>188</v>
      </c>
      <c r="L91" s="147">
        <v>13</v>
      </c>
      <c r="M91" s="148">
        <v>2</v>
      </c>
      <c r="N91" s="146" t="s">
        <v>239</v>
      </c>
      <c r="O91" s="9">
        <v>12</v>
      </c>
      <c r="P91" s="10">
        <v>3</v>
      </c>
      <c r="Q91" s="13" t="s">
        <v>255</v>
      </c>
      <c r="R91" s="9"/>
      <c r="S91" s="10"/>
      <c r="T91" s="13"/>
      <c r="U91" s="138"/>
      <c r="V91" s="139"/>
      <c r="W91" s="137"/>
      <c r="X91" s="9"/>
      <c r="Y91" s="10"/>
      <c r="Z91" s="13"/>
      <c r="AA91" s="29">
        <v>11</v>
      </c>
      <c r="AB91" s="15">
        <v>20</v>
      </c>
      <c r="AC91" s="16">
        <v>33</v>
      </c>
      <c r="AD91" s="16">
        <v>55</v>
      </c>
      <c r="AE91" s="14">
        <f>ROUND(AC91/AD91*100,0)</f>
        <v>60</v>
      </c>
    </row>
    <row r="92" spans="1:31" x14ac:dyDescent="0.25">
      <c r="A92" s="145" t="s">
        <v>290</v>
      </c>
      <c r="B92" s="145" t="s">
        <v>4</v>
      </c>
      <c r="C92" s="9">
        <v>7</v>
      </c>
      <c r="D92" s="10">
        <v>8</v>
      </c>
      <c r="E92" s="13" t="s">
        <v>238</v>
      </c>
      <c r="F92" s="9"/>
      <c r="G92" s="10"/>
      <c r="H92" s="13"/>
      <c r="I92" s="9">
        <v>9</v>
      </c>
      <c r="J92" s="10">
        <v>6</v>
      </c>
      <c r="K92" s="13" t="s">
        <v>181</v>
      </c>
      <c r="L92" s="9"/>
      <c r="M92" s="10"/>
      <c r="N92" s="13"/>
      <c r="O92" s="9">
        <v>11</v>
      </c>
      <c r="P92" s="10">
        <v>4</v>
      </c>
      <c r="Q92" s="13" t="s">
        <v>238</v>
      </c>
      <c r="R92" s="9"/>
      <c r="S92" s="10"/>
      <c r="T92" s="13"/>
      <c r="U92" s="9"/>
      <c r="V92" s="10"/>
      <c r="W92" s="13"/>
      <c r="X92" s="9"/>
      <c r="Y92" s="10"/>
      <c r="Z92" s="13"/>
      <c r="AA92" s="29">
        <v>12</v>
      </c>
      <c r="AB92" s="15">
        <v>18</v>
      </c>
      <c r="AC92" s="16">
        <v>26</v>
      </c>
      <c r="AD92" s="16">
        <v>40</v>
      </c>
      <c r="AE92" s="14">
        <f t="shared" ref="AE92" si="14">ROUND(AC92/AD92*100,0)</f>
        <v>65</v>
      </c>
    </row>
    <row r="93" spans="1:31" x14ac:dyDescent="0.25">
      <c r="A93" s="145" t="s">
        <v>291</v>
      </c>
      <c r="B93" s="145" t="s">
        <v>131</v>
      </c>
      <c r="C93" s="9">
        <v>8</v>
      </c>
      <c r="D93" s="10">
        <v>7</v>
      </c>
      <c r="E93" s="13" t="s">
        <v>245</v>
      </c>
      <c r="F93" s="9"/>
      <c r="G93" s="10"/>
      <c r="H93" s="13"/>
      <c r="I93" s="9"/>
      <c r="J93" s="10"/>
      <c r="K93" s="13"/>
      <c r="L93" s="9">
        <v>10</v>
      </c>
      <c r="M93" s="10">
        <v>5</v>
      </c>
      <c r="N93" s="13" t="s">
        <v>241</v>
      </c>
      <c r="O93" s="9">
        <v>10</v>
      </c>
      <c r="P93" s="10">
        <v>5</v>
      </c>
      <c r="Q93" s="13" t="s">
        <v>238</v>
      </c>
      <c r="R93" s="9"/>
      <c r="S93" s="10"/>
      <c r="T93" s="13"/>
      <c r="U93" s="89"/>
      <c r="V93" s="124"/>
      <c r="W93" s="13"/>
      <c r="X93" s="9"/>
      <c r="Y93" s="10"/>
      <c r="Z93" s="13"/>
      <c r="AA93" s="29">
        <v>13</v>
      </c>
      <c r="AB93" s="15">
        <v>17</v>
      </c>
      <c r="AC93" s="16">
        <v>24</v>
      </c>
      <c r="AD93" s="16">
        <v>45</v>
      </c>
      <c r="AE93" s="14">
        <f>ROUND(AC93/AD93*100,0)</f>
        <v>53</v>
      </c>
    </row>
    <row r="94" spans="1:31" x14ac:dyDescent="0.25">
      <c r="A94" s="145" t="s">
        <v>197</v>
      </c>
      <c r="B94" s="145" t="s">
        <v>135</v>
      </c>
      <c r="C94" s="9">
        <v>13</v>
      </c>
      <c r="D94" s="10">
        <v>2</v>
      </c>
      <c r="E94" s="13" t="s">
        <v>245</v>
      </c>
      <c r="F94" s="9">
        <v>8</v>
      </c>
      <c r="G94" s="10">
        <v>7</v>
      </c>
      <c r="H94" s="13" t="s">
        <v>256</v>
      </c>
      <c r="I94" s="9">
        <v>10</v>
      </c>
      <c r="J94" s="10">
        <v>5</v>
      </c>
      <c r="K94" s="13" t="s">
        <v>180</v>
      </c>
      <c r="L94" s="9">
        <v>12</v>
      </c>
      <c r="M94" s="10">
        <v>3</v>
      </c>
      <c r="N94" s="13" t="s">
        <v>243</v>
      </c>
      <c r="O94" s="147">
        <v>14</v>
      </c>
      <c r="P94" s="148">
        <v>1</v>
      </c>
      <c r="Q94" s="146" t="s">
        <v>245</v>
      </c>
      <c r="R94" s="9"/>
      <c r="S94" s="10"/>
      <c r="T94" s="125"/>
      <c r="U94" s="9"/>
      <c r="V94" s="10"/>
      <c r="W94" s="137"/>
      <c r="X94" s="9"/>
      <c r="Y94" s="10"/>
      <c r="Z94" s="13"/>
      <c r="AA94" s="29">
        <v>14</v>
      </c>
      <c r="AB94" s="15">
        <v>17</v>
      </c>
      <c r="AC94" s="16">
        <v>23</v>
      </c>
      <c r="AD94" s="16">
        <v>55</v>
      </c>
      <c r="AE94" s="14">
        <f>ROUND(AC94/AD94*100,0)</f>
        <v>42</v>
      </c>
    </row>
    <row r="95" spans="1:31" x14ac:dyDescent="0.25">
      <c r="A95" t="s">
        <v>341</v>
      </c>
      <c r="B95" t="s">
        <v>328</v>
      </c>
      <c r="C95" s="9"/>
      <c r="D95" s="10"/>
      <c r="E95" s="13"/>
      <c r="F95" s="9"/>
      <c r="G95" s="10"/>
      <c r="H95" s="13"/>
      <c r="I95" s="9"/>
      <c r="J95" s="10"/>
      <c r="K95" s="13"/>
      <c r="L95" s="9">
        <v>11</v>
      </c>
      <c r="M95" s="10">
        <v>4</v>
      </c>
      <c r="N95" s="13" t="s">
        <v>245</v>
      </c>
      <c r="O95" s="9"/>
      <c r="P95" s="10"/>
      <c r="Q95" s="13"/>
      <c r="R95" s="9"/>
      <c r="S95" s="10"/>
      <c r="T95" s="13"/>
      <c r="U95" s="9"/>
      <c r="V95" s="10"/>
      <c r="W95" s="13"/>
      <c r="X95" s="9"/>
      <c r="Y95" s="10"/>
      <c r="Z95" s="13"/>
      <c r="AA95" s="29" t="s">
        <v>11</v>
      </c>
      <c r="AB95" s="15">
        <v>4</v>
      </c>
      <c r="AC95" s="16">
        <v>5</v>
      </c>
      <c r="AD95" s="16">
        <v>15</v>
      </c>
      <c r="AE95" s="14">
        <f>ROUND(AC95/AD95*100,0)</f>
        <v>33</v>
      </c>
    </row>
    <row r="96" spans="1:31" x14ac:dyDescent="0.25">
      <c r="A96" t="s">
        <v>292</v>
      </c>
      <c r="B96" t="s">
        <v>293</v>
      </c>
      <c r="C96" s="9">
        <v>12</v>
      </c>
      <c r="D96" s="10">
        <v>3</v>
      </c>
      <c r="E96" s="13" t="s">
        <v>259</v>
      </c>
      <c r="F96" s="9"/>
      <c r="G96" s="10"/>
      <c r="H96" s="13"/>
      <c r="I96" s="9"/>
      <c r="J96" s="10"/>
      <c r="K96" s="13"/>
      <c r="L96" s="9"/>
      <c r="M96" s="10"/>
      <c r="N96" s="13"/>
      <c r="O96" s="9"/>
      <c r="P96" s="10"/>
      <c r="Q96" s="13"/>
      <c r="R96" s="9"/>
      <c r="S96" s="10"/>
      <c r="T96" s="13"/>
      <c r="U96" s="9"/>
      <c r="V96" s="10"/>
      <c r="W96" s="13"/>
      <c r="X96" s="9"/>
      <c r="Y96" s="10"/>
      <c r="Z96" s="13"/>
      <c r="AA96" s="29" t="s">
        <v>11</v>
      </c>
      <c r="AB96" s="15">
        <v>3</v>
      </c>
      <c r="AC96" s="16">
        <v>2</v>
      </c>
      <c r="AD96" s="16">
        <v>15</v>
      </c>
      <c r="AE96" s="14">
        <f>ROUND(AC96/AD96*100,0)</f>
        <v>13</v>
      </c>
    </row>
    <row r="97" spans="1:31" x14ac:dyDescent="0.25">
      <c r="A97" t="s">
        <v>372</v>
      </c>
      <c r="B97" t="s">
        <v>355</v>
      </c>
      <c r="C97" s="9"/>
      <c r="D97" s="10"/>
      <c r="E97" s="13"/>
      <c r="F97" s="9"/>
      <c r="G97" s="10"/>
      <c r="H97" s="13"/>
      <c r="I97" s="9"/>
      <c r="J97" s="10"/>
      <c r="K97" s="13"/>
      <c r="L97" s="9"/>
      <c r="M97" s="10"/>
      <c r="N97" s="13"/>
      <c r="O97" s="9">
        <v>13</v>
      </c>
      <c r="P97" s="10">
        <v>2</v>
      </c>
      <c r="Q97" s="13" t="s">
        <v>242</v>
      </c>
      <c r="R97" s="9"/>
      <c r="S97" s="10"/>
      <c r="T97" s="13"/>
      <c r="U97" s="9"/>
      <c r="V97" s="10"/>
      <c r="W97" s="13"/>
      <c r="X97" s="9"/>
      <c r="Y97" s="10"/>
      <c r="Z97" s="13"/>
      <c r="AA97" s="29" t="s">
        <v>11</v>
      </c>
      <c r="AB97" s="15">
        <v>2</v>
      </c>
      <c r="AC97" s="16">
        <v>7</v>
      </c>
      <c r="AD97" s="16">
        <v>15</v>
      </c>
      <c r="AE97" s="14">
        <f>ROUND(AC97/AD97*100,0)</f>
        <v>47</v>
      </c>
    </row>
    <row r="98" spans="1:31" x14ac:dyDescent="0.25">
      <c r="C98" s="9"/>
      <c r="D98" s="10"/>
      <c r="E98" s="13"/>
      <c r="F98" s="9"/>
      <c r="G98" s="10"/>
      <c r="H98" s="13"/>
      <c r="I98" s="9"/>
      <c r="J98" s="10"/>
      <c r="K98" s="13"/>
      <c r="L98" s="9"/>
      <c r="M98" s="10"/>
      <c r="N98" s="13"/>
      <c r="O98" s="9"/>
      <c r="P98" s="10"/>
      <c r="Q98" s="13"/>
      <c r="R98" s="9"/>
      <c r="S98" s="10"/>
      <c r="T98" s="13"/>
      <c r="U98" s="9"/>
      <c r="V98" s="10"/>
      <c r="W98" s="13"/>
      <c r="X98" s="9"/>
      <c r="Y98" s="10"/>
      <c r="Z98" s="13"/>
      <c r="AA98" s="29"/>
      <c r="AB98" s="15"/>
      <c r="AC98" s="16"/>
      <c r="AD98" s="16"/>
      <c r="AE98" s="14"/>
    </row>
    <row r="99" spans="1:31" x14ac:dyDescent="0.25">
      <c r="A99" s="40" t="s">
        <v>194</v>
      </c>
      <c r="B99" s="40"/>
      <c r="C99" s="41"/>
      <c r="D99" s="42"/>
      <c r="E99" s="43"/>
      <c r="F99" s="41"/>
      <c r="G99" s="42"/>
      <c r="H99" s="43"/>
      <c r="I99" s="41"/>
      <c r="J99" s="42"/>
      <c r="K99" s="43"/>
      <c r="L99" s="41"/>
      <c r="M99" s="42"/>
      <c r="N99" s="43"/>
      <c r="O99" s="41"/>
      <c r="P99" s="42"/>
      <c r="Q99" s="43"/>
      <c r="R99" s="41"/>
      <c r="S99" s="42"/>
      <c r="T99" s="43"/>
      <c r="U99" s="41"/>
      <c r="V99" s="42"/>
      <c r="W99" s="43"/>
      <c r="X99" s="41"/>
      <c r="Y99" s="42"/>
      <c r="Z99" s="43"/>
      <c r="AA99" s="42"/>
      <c r="AB99" s="42"/>
      <c r="AC99" s="44"/>
      <c r="AD99" s="44"/>
      <c r="AE99" s="40"/>
    </row>
    <row r="100" spans="1:31" x14ac:dyDescent="0.25">
      <c r="A100" s="145" t="s">
        <v>147</v>
      </c>
      <c r="B100" s="145" t="s">
        <v>2</v>
      </c>
      <c r="C100" s="9">
        <v>1</v>
      </c>
      <c r="D100" s="10">
        <v>15</v>
      </c>
      <c r="E100" s="13" t="s">
        <v>243</v>
      </c>
      <c r="F100" s="9">
        <v>1</v>
      </c>
      <c r="G100" s="10">
        <v>15</v>
      </c>
      <c r="H100" s="13" t="s">
        <v>235</v>
      </c>
      <c r="I100" s="147">
        <v>2</v>
      </c>
      <c r="J100" s="148">
        <v>13</v>
      </c>
      <c r="K100" s="146" t="s">
        <v>181</v>
      </c>
      <c r="L100" s="9">
        <v>1</v>
      </c>
      <c r="M100" s="10">
        <v>15</v>
      </c>
      <c r="N100" s="13" t="s">
        <v>240</v>
      </c>
      <c r="O100" s="9">
        <v>1</v>
      </c>
      <c r="P100" s="10">
        <v>15</v>
      </c>
      <c r="Q100" s="13" t="s">
        <v>236</v>
      </c>
      <c r="R100" s="9"/>
      <c r="S100" s="10"/>
      <c r="T100" s="13"/>
      <c r="U100" s="9"/>
      <c r="V100" s="10"/>
      <c r="W100" s="13"/>
      <c r="X100" s="9"/>
      <c r="Y100" s="10"/>
      <c r="Z100" s="13"/>
      <c r="AA100" s="29">
        <v>1</v>
      </c>
      <c r="AB100" s="15">
        <v>60</v>
      </c>
      <c r="AC100" s="16">
        <v>48</v>
      </c>
      <c r="AD100" s="16">
        <v>60</v>
      </c>
      <c r="AE100" s="14">
        <f t="shared" ref="AE100" si="15">ROUND(AC100/AD100*100,0)</f>
        <v>80</v>
      </c>
    </row>
    <row r="101" spans="1:31" x14ac:dyDescent="0.25">
      <c r="A101" s="145" t="s">
        <v>79</v>
      </c>
      <c r="B101" s="145" t="s">
        <v>2</v>
      </c>
      <c r="C101" s="9">
        <v>2</v>
      </c>
      <c r="D101" s="10">
        <v>13</v>
      </c>
      <c r="E101" s="13" t="s">
        <v>241</v>
      </c>
      <c r="F101" s="9">
        <v>3</v>
      </c>
      <c r="G101" s="10">
        <v>12</v>
      </c>
      <c r="H101" s="13" t="s">
        <v>244</v>
      </c>
      <c r="I101" s="9">
        <v>1</v>
      </c>
      <c r="J101" s="10">
        <v>15</v>
      </c>
      <c r="K101" s="13" t="s">
        <v>179</v>
      </c>
      <c r="L101" s="9"/>
      <c r="M101" s="10"/>
      <c r="N101" s="13"/>
      <c r="O101" s="9">
        <v>2</v>
      </c>
      <c r="P101" s="10">
        <v>13</v>
      </c>
      <c r="Q101" s="13" t="s">
        <v>243</v>
      </c>
      <c r="R101" s="9"/>
      <c r="S101" s="10"/>
      <c r="T101" s="125"/>
      <c r="U101" s="9"/>
      <c r="V101" s="10"/>
      <c r="W101" s="13"/>
      <c r="X101" s="9"/>
      <c r="Y101" s="10"/>
      <c r="Z101" s="125"/>
      <c r="AA101" s="29">
        <v>2</v>
      </c>
      <c r="AB101" s="15">
        <v>53</v>
      </c>
      <c r="AC101" s="16">
        <v>33</v>
      </c>
      <c r="AD101" s="16">
        <v>55</v>
      </c>
      <c r="AE101" s="14">
        <f t="shared" ref="AE101" si="16">ROUND(AC101/AD101*100,0)</f>
        <v>60</v>
      </c>
    </row>
    <row r="102" spans="1:31" x14ac:dyDescent="0.25">
      <c r="A102" s="145" t="s">
        <v>304</v>
      </c>
      <c r="B102" s="145" t="s">
        <v>117</v>
      </c>
      <c r="C102" s="9"/>
      <c r="D102" s="10"/>
      <c r="E102" s="125"/>
      <c r="F102" s="9">
        <v>4</v>
      </c>
      <c r="G102" s="10">
        <v>11</v>
      </c>
      <c r="H102" s="13" t="s">
        <v>238</v>
      </c>
      <c r="I102" s="9">
        <v>5</v>
      </c>
      <c r="J102" s="10">
        <v>10</v>
      </c>
      <c r="K102" s="47" t="s">
        <v>183</v>
      </c>
      <c r="L102" s="9">
        <v>2</v>
      </c>
      <c r="M102" s="10">
        <v>13</v>
      </c>
      <c r="N102" s="13" t="s">
        <v>259</v>
      </c>
      <c r="O102" s="9">
        <v>4</v>
      </c>
      <c r="P102" s="10">
        <v>11</v>
      </c>
      <c r="Q102" s="13" t="s">
        <v>255</v>
      </c>
      <c r="R102" s="9"/>
      <c r="S102" s="10"/>
      <c r="T102" s="13"/>
      <c r="U102" s="9"/>
      <c r="V102" s="10"/>
      <c r="W102" s="13"/>
      <c r="X102" s="9"/>
      <c r="Y102" s="10"/>
      <c r="Z102" s="13"/>
      <c r="AA102" s="29">
        <v>3</v>
      </c>
      <c r="AB102" s="15">
        <v>45</v>
      </c>
      <c r="AC102" s="16">
        <v>21</v>
      </c>
      <c r="AD102" s="16">
        <v>55</v>
      </c>
      <c r="AE102" s="14">
        <f>ROUND(AC102/AD102*100,0)</f>
        <v>38</v>
      </c>
    </row>
    <row r="103" spans="1:31" x14ac:dyDescent="0.25">
      <c r="A103" s="145" t="s">
        <v>132</v>
      </c>
      <c r="B103" s="145" t="s">
        <v>3</v>
      </c>
      <c r="C103" s="9">
        <v>4</v>
      </c>
      <c r="D103" s="10">
        <v>11</v>
      </c>
      <c r="E103" s="13" t="s">
        <v>240</v>
      </c>
      <c r="F103" s="147">
        <v>7</v>
      </c>
      <c r="G103" s="148">
        <v>8</v>
      </c>
      <c r="H103" s="146" t="s">
        <v>240</v>
      </c>
      <c r="I103" s="9">
        <v>6</v>
      </c>
      <c r="J103" s="10">
        <v>9</v>
      </c>
      <c r="K103" s="13" t="s">
        <v>184</v>
      </c>
      <c r="L103" s="9">
        <v>4</v>
      </c>
      <c r="M103" s="10">
        <v>11</v>
      </c>
      <c r="N103" s="13" t="s">
        <v>244</v>
      </c>
      <c r="O103" s="9">
        <v>6</v>
      </c>
      <c r="P103" s="10">
        <v>9</v>
      </c>
      <c r="Q103" s="13" t="s">
        <v>236</v>
      </c>
      <c r="R103" s="9"/>
      <c r="S103" s="10"/>
      <c r="T103" s="13"/>
      <c r="U103" s="9"/>
      <c r="V103" s="10"/>
      <c r="W103" s="13"/>
      <c r="X103" s="9"/>
      <c r="Y103" s="10"/>
      <c r="Z103" s="13"/>
      <c r="AA103" s="29">
        <v>4</v>
      </c>
      <c r="AB103" s="15">
        <v>40</v>
      </c>
      <c r="AC103" s="16">
        <v>43</v>
      </c>
      <c r="AD103" s="16">
        <v>55</v>
      </c>
      <c r="AE103" s="14">
        <f>ROUND(AC103/AD103*100,0)</f>
        <v>78</v>
      </c>
    </row>
    <row r="104" spans="1:31" x14ac:dyDescent="0.25">
      <c r="A104" s="145" t="s">
        <v>211</v>
      </c>
      <c r="B104" s="145" t="s">
        <v>117</v>
      </c>
      <c r="C104" s="9"/>
      <c r="D104" s="10"/>
      <c r="E104" s="13"/>
      <c r="F104" s="9">
        <v>2</v>
      </c>
      <c r="G104" s="10">
        <v>13</v>
      </c>
      <c r="H104" s="13" t="s">
        <v>235</v>
      </c>
      <c r="I104" s="9">
        <v>4</v>
      </c>
      <c r="J104" s="10">
        <v>11</v>
      </c>
      <c r="K104" s="13" t="s">
        <v>182</v>
      </c>
      <c r="L104" s="9">
        <v>3</v>
      </c>
      <c r="M104" s="10">
        <v>12</v>
      </c>
      <c r="N104" s="13" t="s">
        <v>245</v>
      </c>
      <c r="O104" s="9"/>
      <c r="P104" s="10"/>
      <c r="Q104" s="13"/>
      <c r="R104" s="9"/>
      <c r="S104" s="10"/>
      <c r="T104" s="13"/>
      <c r="U104" s="9"/>
      <c r="V104" s="10"/>
      <c r="W104" s="13"/>
      <c r="X104" s="9"/>
      <c r="Y104" s="10"/>
      <c r="Z104" s="13"/>
      <c r="AA104" s="29">
        <v>5</v>
      </c>
      <c r="AB104" s="15">
        <v>36</v>
      </c>
      <c r="AC104" s="16">
        <v>21</v>
      </c>
      <c r="AD104" s="16">
        <v>40</v>
      </c>
      <c r="AE104" s="14">
        <f>ROUND(AC104/AD104*100,0)</f>
        <v>53</v>
      </c>
    </row>
    <row r="105" spans="1:31" x14ac:dyDescent="0.25">
      <c r="A105" s="145" t="s">
        <v>212</v>
      </c>
      <c r="B105" s="145" t="s">
        <v>135</v>
      </c>
      <c r="C105" s="9"/>
      <c r="D105" s="10"/>
      <c r="E105" s="13"/>
      <c r="F105" s="9">
        <v>6</v>
      </c>
      <c r="G105" s="10">
        <v>9</v>
      </c>
      <c r="H105" s="13" t="s">
        <v>238</v>
      </c>
      <c r="I105" s="9">
        <v>3</v>
      </c>
      <c r="J105" s="10">
        <v>12</v>
      </c>
      <c r="K105" s="13" t="s">
        <v>180</v>
      </c>
      <c r="L105" s="9">
        <v>5</v>
      </c>
      <c r="M105" s="10">
        <v>10</v>
      </c>
      <c r="N105" s="13" t="s">
        <v>255</v>
      </c>
      <c r="O105" s="9"/>
      <c r="P105" s="10"/>
      <c r="Q105" s="13"/>
      <c r="R105" s="9"/>
      <c r="S105" s="10"/>
      <c r="T105" s="13"/>
      <c r="U105" s="9"/>
      <c r="V105" s="10"/>
      <c r="W105" s="13"/>
      <c r="X105" s="9"/>
      <c r="Y105" s="10"/>
      <c r="Z105" s="13"/>
      <c r="AA105" s="29">
        <v>6</v>
      </c>
      <c r="AB105" s="15">
        <v>31</v>
      </c>
      <c r="AC105" s="16">
        <v>22</v>
      </c>
      <c r="AD105" s="16">
        <v>40</v>
      </c>
      <c r="AE105" s="14">
        <f>ROUND(AC105/AD105*100,0)</f>
        <v>55</v>
      </c>
    </row>
    <row r="106" spans="1:31" x14ac:dyDescent="0.25">
      <c r="A106" t="s">
        <v>228</v>
      </c>
      <c r="B106" t="s">
        <v>7</v>
      </c>
      <c r="C106" s="9">
        <v>3</v>
      </c>
      <c r="D106" s="10">
        <v>12</v>
      </c>
      <c r="E106" s="13" t="s">
        <v>238</v>
      </c>
      <c r="F106" s="9"/>
      <c r="G106" s="10"/>
      <c r="H106" s="13"/>
      <c r="I106" s="9"/>
      <c r="J106" s="10"/>
      <c r="K106" s="13"/>
      <c r="L106" s="9"/>
      <c r="M106" s="10"/>
      <c r="N106" s="13"/>
      <c r="O106" s="9">
        <v>5</v>
      </c>
      <c r="P106" s="10">
        <v>10</v>
      </c>
      <c r="Q106" s="13" t="s">
        <v>241</v>
      </c>
      <c r="R106" s="9"/>
      <c r="S106" s="10"/>
      <c r="T106" s="13"/>
      <c r="U106" s="9"/>
      <c r="V106" s="10"/>
      <c r="W106" s="13"/>
      <c r="X106" s="9"/>
      <c r="Y106" s="10"/>
      <c r="Z106" s="13"/>
      <c r="AA106" s="29" t="s">
        <v>11</v>
      </c>
      <c r="AB106" s="15">
        <v>22</v>
      </c>
      <c r="AC106" s="16">
        <v>19</v>
      </c>
      <c r="AD106" s="16">
        <v>30</v>
      </c>
      <c r="AE106" s="14">
        <f>ROUND(AC106/AD106*100,0)</f>
        <v>63</v>
      </c>
    </row>
    <row r="107" spans="1:31" x14ac:dyDescent="0.25">
      <c r="A107" t="s">
        <v>373</v>
      </c>
      <c r="B107" t="s">
        <v>117</v>
      </c>
      <c r="C107" s="9"/>
      <c r="D107" s="10"/>
      <c r="E107" s="13"/>
      <c r="F107" s="9"/>
      <c r="G107" s="10"/>
      <c r="H107" s="13"/>
      <c r="I107" s="9"/>
      <c r="J107" s="10"/>
      <c r="K107" s="13"/>
      <c r="L107" s="9"/>
      <c r="M107" s="10"/>
      <c r="N107" s="13"/>
      <c r="O107" s="9">
        <v>3</v>
      </c>
      <c r="P107" s="10">
        <v>12</v>
      </c>
      <c r="Q107" s="13" t="s">
        <v>244</v>
      </c>
      <c r="R107" s="9"/>
      <c r="S107" s="10"/>
      <c r="T107" s="13"/>
      <c r="U107" s="9"/>
      <c r="V107" s="10"/>
      <c r="W107" s="13"/>
      <c r="X107" s="9"/>
      <c r="Y107" s="10"/>
      <c r="Z107" s="13"/>
      <c r="AA107" s="29" t="s">
        <v>11</v>
      </c>
      <c r="AB107" s="15">
        <v>12</v>
      </c>
      <c r="AC107" s="16">
        <v>10</v>
      </c>
      <c r="AD107" s="16">
        <v>15</v>
      </c>
      <c r="AE107" s="14">
        <f>ROUND(AC107/AD107*100,0)</f>
        <v>67</v>
      </c>
    </row>
    <row r="108" spans="1:31" x14ac:dyDescent="0.25">
      <c r="A108" t="s">
        <v>119</v>
      </c>
      <c r="B108" t="s">
        <v>3</v>
      </c>
      <c r="C108" s="9"/>
      <c r="D108" s="10"/>
      <c r="E108" s="13"/>
      <c r="F108" s="9">
        <v>5</v>
      </c>
      <c r="G108" s="10">
        <v>10</v>
      </c>
      <c r="H108" s="13" t="s">
        <v>243</v>
      </c>
      <c r="I108" s="9"/>
      <c r="J108" s="10"/>
      <c r="K108" s="13"/>
      <c r="L108" s="138"/>
      <c r="M108" s="139"/>
      <c r="N108" s="137"/>
      <c r="O108" s="9"/>
      <c r="P108" s="10"/>
      <c r="Q108" s="13"/>
      <c r="R108" s="9"/>
      <c r="S108" s="10"/>
      <c r="T108" s="13"/>
      <c r="U108" s="9"/>
      <c r="V108" s="10"/>
      <c r="W108" s="13"/>
      <c r="X108" s="9"/>
      <c r="Y108" s="10"/>
      <c r="Z108" s="125"/>
      <c r="AA108" s="29" t="s">
        <v>11</v>
      </c>
      <c r="AB108" s="15">
        <v>10</v>
      </c>
      <c r="AC108" s="16">
        <v>9</v>
      </c>
      <c r="AD108" s="16">
        <v>15</v>
      </c>
      <c r="AE108" s="14">
        <f t="shared" ref="AE108" si="17">ROUND(AC108/AD108*100,0)</f>
        <v>60</v>
      </c>
    </row>
    <row r="109" spans="1:31" x14ac:dyDescent="0.25">
      <c r="A109" t="s">
        <v>342</v>
      </c>
      <c r="B109" t="s">
        <v>135</v>
      </c>
      <c r="C109" s="9"/>
      <c r="D109" s="10"/>
      <c r="E109" s="13"/>
      <c r="F109" s="9"/>
      <c r="G109" s="10"/>
      <c r="H109" s="13"/>
      <c r="I109" s="9">
        <v>7</v>
      </c>
      <c r="J109" s="10">
        <v>8</v>
      </c>
      <c r="K109" s="13" t="s">
        <v>182</v>
      </c>
      <c r="L109" s="9"/>
      <c r="M109" s="10"/>
      <c r="N109" s="13"/>
      <c r="O109" s="9"/>
      <c r="P109" s="10"/>
      <c r="Q109" s="13"/>
      <c r="R109" s="9"/>
      <c r="S109" s="10"/>
      <c r="T109" s="13"/>
      <c r="U109" s="9"/>
      <c r="V109" s="10"/>
      <c r="W109" s="13"/>
      <c r="X109" s="9"/>
      <c r="Y109" s="10"/>
      <c r="Z109" s="13"/>
      <c r="AA109" s="29" t="s">
        <v>11</v>
      </c>
      <c r="AB109" s="15">
        <v>8</v>
      </c>
      <c r="AC109" s="16">
        <v>3</v>
      </c>
      <c r="AD109" s="16">
        <v>10</v>
      </c>
      <c r="AE109" s="14">
        <f>ROUND(AC109/AD109*100,0)</f>
        <v>30</v>
      </c>
    </row>
    <row r="110" spans="1:31" x14ac:dyDescent="0.25">
      <c r="C110" s="9"/>
      <c r="D110" s="10"/>
      <c r="E110" s="13"/>
      <c r="F110" s="9"/>
      <c r="G110" s="10"/>
      <c r="H110" s="13"/>
      <c r="I110" s="9"/>
      <c r="J110" s="10"/>
      <c r="K110" s="13"/>
      <c r="L110" s="9"/>
      <c r="M110" s="10"/>
      <c r="N110" s="13"/>
      <c r="O110" s="9"/>
      <c r="P110" s="10"/>
      <c r="Q110" s="13"/>
      <c r="R110" s="9"/>
      <c r="S110" s="10"/>
      <c r="T110" s="13"/>
      <c r="U110" s="9"/>
      <c r="V110" s="10"/>
      <c r="W110" s="13"/>
      <c r="X110" s="9"/>
      <c r="Y110" s="10"/>
      <c r="Z110" s="13"/>
      <c r="AA110" s="15"/>
      <c r="AB110" s="15"/>
      <c r="AC110" s="16"/>
      <c r="AD110" s="16"/>
      <c r="AE110" s="14"/>
    </row>
    <row r="111" spans="1:31" x14ac:dyDescent="0.25">
      <c r="A111" s="40" t="s">
        <v>173</v>
      </c>
      <c r="B111" s="40"/>
      <c r="C111" s="41"/>
      <c r="D111" s="42"/>
      <c r="E111" s="43"/>
      <c r="F111" s="41"/>
      <c r="G111" s="42"/>
      <c r="H111" s="43"/>
      <c r="I111" s="41"/>
      <c r="J111" s="42"/>
      <c r="K111" s="43"/>
      <c r="L111" s="41"/>
      <c r="M111" s="42"/>
      <c r="N111" s="43"/>
      <c r="O111" s="41"/>
      <c r="P111" s="42"/>
      <c r="Q111" s="43"/>
      <c r="R111" s="41"/>
      <c r="S111" s="42"/>
      <c r="T111" s="43"/>
      <c r="U111" s="41"/>
      <c r="V111" s="42"/>
      <c r="W111" s="43"/>
      <c r="X111" s="41"/>
      <c r="Y111" s="42"/>
      <c r="Z111" s="43"/>
      <c r="AA111" s="42"/>
      <c r="AB111" s="42"/>
      <c r="AC111" s="44"/>
      <c r="AD111" s="44"/>
      <c r="AE111" s="40"/>
    </row>
    <row r="112" spans="1:31" x14ac:dyDescent="0.25">
      <c r="A112" s="145" t="s">
        <v>148</v>
      </c>
      <c r="B112" s="145" t="s">
        <v>4</v>
      </c>
      <c r="C112" s="9">
        <v>3</v>
      </c>
      <c r="D112" s="10">
        <v>12</v>
      </c>
      <c r="E112" s="13" t="s">
        <v>248</v>
      </c>
      <c r="F112" s="9">
        <v>1</v>
      </c>
      <c r="G112" s="10">
        <v>15</v>
      </c>
      <c r="H112" s="13" t="s">
        <v>261</v>
      </c>
      <c r="I112" s="9">
        <v>1</v>
      </c>
      <c r="J112" s="10">
        <v>15</v>
      </c>
      <c r="K112" s="13" t="s">
        <v>188</v>
      </c>
      <c r="L112" s="9">
        <v>1</v>
      </c>
      <c r="M112" s="10">
        <v>15</v>
      </c>
      <c r="N112" s="13" t="s">
        <v>262</v>
      </c>
      <c r="O112" s="9"/>
      <c r="P112" s="10"/>
      <c r="Q112" s="13"/>
      <c r="R112" s="9"/>
      <c r="S112" s="10"/>
      <c r="T112" s="13"/>
      <c r="U112" s="9"/>
      <c r="V112" s="10"/>
      <c r="W112" s="13"/>
      <c r="X112" s="9"/>
      <c r="Y112" s="10"/>
      <c r="Z112" s="13"/>
      <c r="AA112" s="29">
        <v>1</v>
      </c>
      <c r="AB112" s="15">
        <v>57</v>
      </c>
      <c r="AC112" s="16">
        <v>32</v>
      </c>
      <c r="AD112" s="16">
        <v>70</v>
      </c>
      <c r="AE112" s="14">
        <f t="shared" ref="AE112" si="18">ROUND(AC112/AD112*100,0)</f>
        <v>46</v>
      </c>
    </row>
    <row r="113" spans="1:31" x14ac:dyDescent="0.25">
      <c r="A113" s="145" t="s">
        <v>306</v>
      </c>
      <c r="B113" s="145" t="s">
        <v>135</v>
      </c>
      <c r="C113" s="9"/>
      <c r="D113" s="10"/>
      <c r="E113" s="13"/>
      <c r="F113" s="9">
        <v>3</v>
      </c>
      <c r="G113" s="10">
        <v>12</v>
      </c>
      <c r="H113" s="13" t="s">
        <v>250</v>
      </c>
      <c r="I113" s="9">
        <v>2</v>
      </c>
      <c r="J113" s="10">
        <v>13</v>
      </c>
      <c r="K113" s="13" t="s">
        <v>188</v>
      </c>
      <c r="L113" s="9">
        <v>2</v>
      </c>
      <c r="M113" s="10">
        <v>13</v>
      </c>
      <c r="N113" s="13" t="s">
        <v>249</v>
      </c>
      <c r="O113" s="9">
        <v>3</v>
      </c>
      <c r="P113" s="10">
        <v>12</v>
      </c>
      <c r="Q113" s="13" t="s">
        <v>246</v>
      </c>
      <c r="R113" s="9"/>
      <c r="S113" s="10"/>
      <c r="T113" s="13"/>
      <c r="U113" s="9"/>
      <c r="V113" s="10"/>
      <c r="W113" s="13"/>
      <c r="X113" s="9"/>
      <c r="Y113" s="10"/>
      <c r="Z113" s="125"/>
      <c r="AA113" s="29">
        <v>2</v>
      </c>
      <c r="AB113" s="15">
        <v>50</v>
      </c>
      <c r="AC113" s="16">
        <v>23</v>
      </c>
      <c r="AD113" s="16">
        <v>70</v>
      </c>
      <c r="AE113" s="14">
        <f>ROUND(AC113/AD113*100,0)</f>
        <v>33</v>
      </c>
    </row>
    <row r="114" spans="1:31" x14ac:dyDescent="0.25">
      <c r="A114" t="s">
        <v>133</v>
      </c>
      <c r="B114" t="s">
        <v>131</v>
      </c>
      <c r="C114" s="9">
        <v>2</v>
      </c>
      <c r="D114" s="10">
        <v>13</v>
      </c>
      <c r="E114" s="13" t="s">
        <v>248</v>
      </c>
      <c r="F114" s="9"/>
      <c r="G114" s="10"/>
      <c r="H114" s="13"/>
      <c r="I114" s="9"/>
      <c r="J114" s="10"/>
      <c r="K114" s="13"/>
      <c r="L114" s="9"/>
      <c r="M114" s="10"/>
      <c r="N114" s="13"/>
      <c r="O114" s="9">
        <v>1</v>
      </c>
      <c r="P114" s="10">
        <v>15</v>
      </c>
      <c r="Q114" s="13" t="s">
        <v>260</v>
      </c>
      <c r="R114" s="9"/>
      <c r="S114" s="10"/>
      <c r="T114" s="13"/>
      <c r="U114" s="9"/>
      <c r="V114" s="10"/>
      <c r="W114" s="13"/>
      <c r="X114" s="9"/>
      <c r="Y114" s="10"/>
      <c r="Z114" s="13"/>
      <c r="AA114" s="29" t="s">
        <v>11</v>
      </c>
      <c r="AB114" s="15">
        <v>28</v>
      </c>
      <c r="AC114" s="16">
        <v>19</v>
      </c>
      <c r="AD114" s="16">
        <v>40</v>
      </c>
      <c r="AE114" s="14">
        <f>ROUND(AC114/AD114*100,0)</f>
        <v>48</v>
      </c>
    </row>
    <row r="115" spans="1:31" x14ac:dyDescent="0.25">
      <c r="A115" t="s">
        <v>294</v>
      </c>
      <c r="B115" t="s">
        <v>293</v>
      </c>
      <c r="C115" s="9">
        <v>4</v>
      </c>
      <c r="D115" s="10">
        <v>11</v>
      </c>
      <c r="E115" s="13" t="s">
        <v>249</v>
      </c>
      <c r="F115" s="9"/>
      <c r="G115" s="10"/>
      <c r="H115" s="13"/>
      <c r="I115" s="9"/>
      <c r="J115" s="10"/>
      <c r="K115" s="13"/>
      <c r="L115" s="9"/>
      <c r="M115" s="10"/>
      <c r="N115" s="13"/>
      <c r="O115" s="9">
        <v>4</v>
      </c>
      <c r="P115" s="10">
        <v>11</v>
      </c>
      <c r="Q115" s="13" t="s">
        <v>260</v>
      </c>
      <c r="R115" s="9"/>
      <c r="S115" s="10"/>
      <c r="T115" s="13"/>
      <c r="U115" s="9"/>
      <c r="V115" s="10"/>
      <c r="W115" s="13"/>
      <c r="X115" s="9"/>
      <c r="Y115" s="10"/>
      <c r="Z115" s="13"/>
      <c r="AA115" s="29" t="s">
        <v>11</v>
      </c>
      <c r="AB115" s="15">
        <v>22</v>
      </c>
      <c r="AC115" s="16">
        <v>16</v>
      </c>
      <c r="AD115" s="16">
        <v>40</v>
      </c>
      <c r="AE115" s="14">
        <f>ROUND(AC115/AD115*100,0)</f>
        <v>40</v>
      </c>
    </row>
    <row r="116" spans="1:31" x14ac:dyDescent="0.25">
      <c r="A116" t="s">
        <v>203</v>
      </c>
      <c r="B116" t="s">
        <v>135</v>
      </c>
      <c r="C116" s="9">
        <v>1</v>
      </c>
      <c r="D116" s="10">
        <v>15</v>
      </c>
      <c r="E116" s="13" t="s">
        <v>248</v>
      </c>
      <c r="F116" s="9"/>
      <c r="G116" s="10"/>
      <c r="H116" s="13"/>
      <c r="I116" s="9"/>
      <c r="J116" s="10"/>
      <c r="K116" s="13"/>
      <c r="L116" s="9"/>
      <c r="M116" s="10"/>
      <c r="N116" s="13"/>
      <c r="O116" s="9"/>
      <c r="P116" s="10"/>
      <c r="Q116" s="13"/>
      <c r="R116" s="9"/>
      <c r="S116" s="10"/>
      <c r="T116" s="13"/>
      <c r="U116" s="9"/>
      <c r="V116" s="10"/>
      <c r="W116" s="13"/>
      <c r="X116" s="9"/>
      <c r="Y116" s="10"/>
      <c r="Z116" s="125"/>
      <c r="AA116" s="29" t="s">
        <v>11</v>
      </c>
      <c r="AB116" s="15">
        <v>15</v>
      </c>
      <c r="AC116" s="16">
        <v>9</v>
      </c>
      <c r="AD116" s="16">
        <v>20</v>
      </c>
      <c r="AE116" s="14">
        <f>ROUND(AC116/AD116*100,0)</f>
        <v>45</v>
      </c>
    </row>
    <row r="117" spans="1:31" x14ac:dyDescent="0.25">
      <c r="A117" t="s">
        <v>374</v>
      </c>
      <c r="B117" t="s">
        <v>4</v>
      </c>
      <c r="C117" s="9"/>
      <c r="D117" s="10"/>
      <c r="E117" s="13"/>
      <c r="F117" s="9"/>
      <c r="G117" s="10"/>
      <c r="H117" s="13"/>
      <c r="I117" s="9"/>
      <c r="J117" s="10"/>
      <c r="K117" s="13"/>
      <c r="L117" s="9"/>
      <c r="M117" s="10"/>
      <c r="N117" s="13"/>
      <c r="O117" s="9">
        <v>2</v>
      </c>
      <c r="P117" s="10">
        <v>13</v>
      </c>
      <c r="Q117" s="13" t="s">
        <v>262</v>
      </c>
      <c r="R117" s="9"/>
      <c r="S117" s="10"/>
      <c r="T117" s="13"/>
      <c r="U117" s="9"/>
      <c r="V117" s="10"/>
      <c r="W117" s="13"/>
      <c r="X117" s="9"/>
      <c r="Y117" s="10"/>
      <c r="Z117" s="13"/>
      <c r="AA117" s="29" t="s">
        <v>11</v>
      </c>
      <c r="AB117" s="15">
        <v>13</v>
      </c>
      <c r="AC117" s="16">
        <v>8</v>
      </c>
      <c r="AD117" s="16">
        <v>20</v>
      </c>
      <c r="AE117" s="14">
        <f>ROUND(AC117/AD117*100,0)</f>
        <v>40</v>
      </c>
    </row>
    <row r="118" spans="1:31" x14ac:dyDescent="0.25">
      <c r="A118" t="s">
        <v>305</v>
      </c>
      <c r="B118" t="s">
        <v>2</v>
      </c>
      <c r="C118" s="8"/>
      <c r="F118" s="9">
        <v>2</v>
      </c>
      <c r="G118" s="10">
        <v>13</v>
      </c>
      <c r="H118" s="13" t="s">
        <v>251</v>
      </c>
      <c r="I118" s="9"/>
      <c r="J118" s="10"/>
      <c r="K118" s="13"/>
      <c r="L118" s="9"/>
      <c r="M118" s="10"/>
      <c r="N118" s="13"/>
      <c r="O118" s="9"/>
      <c r="P118" s="10"/>
      <c r="Q118" s="13"/>
      <c r="R118" s="138"/>
      <c r="S118" s="139"/>
      <c r="T118" s="137"/>
      <c r="U118" s="9"/>
      <c r="V118" s="10"/>
      <c r="W118" s="13"/>
      <c r="X118" s="138"/>
      <c r="Y118" s="139"/>
      <c r="Z118" s="137"/>
      <c r="AA118" s="29" t="s">
        <v>11</v>
      </c>
      <c r="AB118" s="15">
        <v>13</v>
      </c>
      <c r="AC118" s="16">
        <v>7</v>
      </c>
      <c r="AD118" s="16">
        <v>20</v>
      </c>
      <c r="AE118" s="14">
        <f t="shared" ref="AE118" si="19">ROUND(AC118/AD118*100,0)</f>
        <v>35</v>
      </c>
    </row>
    <row r="119" spans="1:31" x14ac:dyDescent="0.25">
      <c r="C119" s="9"/>
      <c r="D119" s="10"/>
      <c r="E119" s="13"/>
      <c r="F119" s="9"/>
      <c r="G119" s="10"/>
      <c r="H119" s="13"/>
      <c r="I119" s="9"/>
      <c r="J119" s="10"/>
      <c r="K119" s="13"/>
      <c r="L119" s="9"/>
      <c r="M119" s="10"/>
      <c r="N119" s="13"/>
      <c r="O119" s="9"/>
      <c r="P119" s="10"/>
      <c r="Q119" s="13"/>
      <c r="R119" s="9"/>
      <c r="S119" s="10"/>
      <c r="T119" s="13"/>
      <c r="U119" s="9"/>
      <c r="V119" s="10"/>
      <c r="W119" s="13"/>
      <c r="X119" s="9"/>
      <c r="Y119" s="10"/>
      <c r="Z119" s="13"/>
      <c r="AA119" s="15"/>
      <c r="AB119" s="15"/>
      <c r="AC119" s="16"/>
      <c r="AD119" s="16"/>
      <c r="AE119" s="14"/>
    </row>
    <row r="120" spans="1:31" x14ac:dyDescent="0.25">
      <c r="A120" s="40" t="s">
        <v>174</v>
      </c>
      <c r="B120" s="40"/>
      <c r="C120" s="41"/>
      <c r="D120" s="42"/>
      <c r="E120" s="43"/>
      <c r="F120" s="41"/>
      <c r="G120" s="42"/>
      <c r="H120" s="43"/>
      <c r="I120" s="41"/>
      <c r="J120" s="42"/>
      <c r="K120" s="43"/>
      <c r="L120" s="41"/>
      <c r="M120" s="42"/>
      <c r="N120" s="43"/>
      <c r="O120" s="41"/>
      <c r="P120" s="42"/>
      <c r="Q120" s="43"/>
      <c r="R120" s="41"/>
      <c r="S120" s="42"/>
      <c r="T120" s="43"/>
      <c r="U120" s="41"/>
      <c r="V120" s="42"/>
      <c r="W120" s="43"/>
      <c r="X120" s="41"/>
      <c r="Y120" s="42"/>
      <c r="Z120" s="43"/>
      <c r="AA120" s="42"/>
      <c r="AB120" s="42"/>
      <c r="AC120" s="44"/>
      <c r="AD120" s="44"/>
      <c r="AE120" s="40"/>
    </row>
    <row r="121" spans="1:31" x14ac:dyDescent="0.25">
      <c r="A121" t="s">
        <v>295</v>
      </c>
      <c r="B121" t="s">
        <v>131</v>
      </c>
      <c r="C121" s="9">
        <v>1</v>
      </c>
      <c r="D121" s="10">
        <v>15</v>
      </c>
      <c r="E121" s="13" t="s">
        <v>260</v>
      </c>
      <c r="F121" s="9"/>
      <c r="G121" s="10"/>
      <c r="H121" s="13"/>
      <c r="I121" s="9"/>
      <c r="J121" s="10"/>
      <c r="K121" s="13"/>
      <c r="L121" s="9"/>
      <c r="M121" s="10"/>
      <c r="N121" s="13"/>
      <c r="O121" s="9">
        <v>2</v>
      </c>
      <c r="P121" s="10">
        <v>13</v>
      </c>
      <c r="Q121" s="13" t="s">
        <v>247</v>
      </c>
      <c r="R121" s="9"/>
      <c r="S121" s="10"/>
      <c r="T121" s="13"/>
      <c r="U121" s="89"/>
      <c r="V121" s="124"/>
      <c r="W121" s="13"/>
      <c r="X121" s="9"/>
      <c r="Y121" s="10"/>
      <c r="Z121" s="13"/>
      <c r="AA121" s="29" t="s">
        <v>11</v>
      </c>
      <c r="AB121" s="15">
        <v>28</v>
      </c>
      <c r="AC121" s="16">
        <v>23</v>
      </c>
      <c r="AD121" s="16">
        <v>40</v>
      </c>
      <c r="AE121" s="14">
        <f>ROUND(AC121/AD121*100,0)</f>
        <v>58</v>
      </c>
    </row>
    <row r="122" spans="1:31" x14ac:dyDescent="0.25">
      <c r="A122" t="s">
        <v>98</v>
      </c>
      <c r="B122" t="s">
        <v>3</v>
      </c>
      <c r="C122" s="9">
        <v>2</v>
      </c>
      <c r="D122" s="10">
        <v>13</v>
      </c>
      <c r="E122" s="13" t="s">
        <v>249</v>
      </c>
      <c r="F122" s="9"/>
      <c r="G122" s="10"/>
      <c r="H122" s="13"/>
      <c r="I122" s="9"/>
      <c r="J122" s="10"/>
      <c r="K122" s="13"/>
      <c r="L122" s="9">
        <v>1</v>
      </c>
      <c r="M122" s="10">
        <v>15</v>
      </c>
      <c r="N122" s="13" t="s">
        <v>260</v>
      </c>
      <c r="O122" s="138"/>
      <c r="P122" s="139"/>
      <c r="Q122" s="137"/>
      <c r="R122" s="9"/>
      <c r="S122" s="10"/>
      <c r="T122" s="13"/>
      <c r="U122" s="9"/>
      <c r="V122" s="10"/>
      <c r="W122" s="13"/>
      <c r="X122" s="9"/>
      <c r="Y122" s="10"/>
      <c r="Z122" s="125"/>
      <c r="AA122" s="29" t="s">
        <v>11</v>
      </c>
      <c r="AB122" s="15">
        <v>28</v>
      </c>
      <c r="AC122" s="16">
        <v>16</v>
      </c>
      <c r="AD122" s="16">
        <v>40</v>
      </c>
      <c r="AE122" s="14">
        <f>ROUND(AC122/AD122*100,0)</f>
        <v>40</v>
      </c>
    </row>
    <row r="123" spans="1:31" x14ac:dyDescent="0.25">
      <c r="A123" t="s">
        <v>99</v>
      </c>
      <c r="B123" t="s">
        <v>2</v>
      </c>
      <c r="C123" s="8"/>
      <c r="F123" s="9">
        <v>1</v>
      </c>
      <c r="G123" s="10">
        <v>15</v>
      </c>
      <c r="H123" s="13" t="s">
        <v>262</v>
      </c>
      <c r="I123" s="9"/>
      <c r="J123" s="10"/>
      <c r="K123" s="13"/>
      <c r="L123" s="9"/>
      <c r="M123" s="10"/>
      <c r="N123" s="13"/>
      <c r="O123" s="9">
        <v>3</v>
      </c>
      <c r="P123" s="10">
        <v>12</v>
      </c>
      <c r="Q123" s="13" t="s">
        <v>377</v>
      </c>
      <c r="R123" s="9"/>
      <c r="S123" s="10"/>
      <c r="T123" s="125"/>
      <c r="U123" s="9"/>
      <c r="V123" s="10"/>
      <c r="W123" s="13"/>
      <c r="X123" s="138"/>
      <c r="Y123" s="139"/>
      <c r="Z123" s="137"/>
      <c r="AA123" s="29" t="s">
        <v>11</v>
      </c>
      <c r="AB123" s="15">
        <v>27</v>
      </c>
      <c r="AC123" s="16">
        <v>20</v>
      </c>
      <c r="AD123" s="16">
        <v>40</v>
      </c>
      <c r="AE123" s="14">
        <f t="shared" ref="AE123:AE125" si="20">ROUND(AC123/AD123*100,0)</f>
        <v>50</v>
      </c>
    </row>
    <row r="124" spans="1:31" x14ac:dyDescent="0.25">
      <c r="A124" t="s">
        <v>375</v>
      </c>
      <c r="B124" t="s">
        <v>7</v>
      </c>
      <c r="C124" s="9"/>
      <c r="D124" s="10"/>
      <c r="E124" s="13"/>
      <c r="F124" s="9"/>
      <c r="G124" s="10"/>
      <c r="H124" s="13"/>
      <c r="I124" s="9"/>
      <c r="J124" s="10"/>
      <c r="K124" s="13"/>
      <c r="L124" s="9"/>
      <c r="M124" s="10"/>
      <c r="N124" s="13"/>
      <c r="O124" s="9">
        <v>1</v>
      </c>
      <c r="P124" s="10">
        <v>15</v>
      </c>
      <c r="Q124" s="150" t="s">
        <v>376</v>
      </c>
      <c r="R124" s="9"/>
      <c r="S124" s="10"/>
      <c r="T124" s="13"/>
      <c r="U124" s="9"/>
      <c r="V124" s="10"/>
      <c r="W124" s="13"/>
      <c r="X124" s="9"/>
      <c r="Y124" s="10"/>
      <c r="Z124" s="125"/>
      <c r="AA124" s="29" t="s">
        <v>11</v>
      </c>
      <c r="AB124" s="15">
        <v>15</v>
      </c>
      <c r="AC124" s="16">
        <v>20</v>
      </c>
      <c r="AD124" s="16">
        <v>20</v>
      </c>
      <c r="AE124" s="14">
        <f>ROUND(AC124/AD124*100,0)</f>
        <v>100</v>
      </c>
    </row>
    <row r="125" spans="1:31" x14ac:dyDescent="0.25">
      <c r="A125" t="s">
        <v>343</v>
      </c>
      <c r="B125" t="s">
        <v>328</v>
      </c>
      <c r="C125" s="9"/>
      <c r="D125" s="10"/>
      <c r="E125" s="13"/>
      <c r="F125" s="9"/>
      <c r="G125" s="10"/>
      <c r="H125" s="13"/>
      <c r="I125" s="9"/>
      <c r="J125" s="10"/>
      <c r="K125" s="13"/>
      <c r="L125" s="9">
        <v>2</v>
      </c>
      <c r="M125" s="10">
        <v>13</v>
      </c>
      <c r="N125" s="13" t="s">
        <v>250</v>
      </c>
      <c r="O125" s="138"/>
      <c r="P125" s="139"/>
      <c r="Q125" s="137"/>
      <c r="R125" s="9"/>
      <c r="S125" s="10"/>
      <c r="T125" s="13"/>
      <c r="U125" s="9"/>
      <c r="V125" s="10"/>
      <c r="W125" s="13"/>
      <c r="X125" s="9"/>
      <c r="Y125" s="10"/>
      <c r="Z125" s="125"/>
      <c r="AA125" s="29" t="s">
        <v>11</v>
      </c>
      <c r="AB125" s="15">
        <v>13</v>
      </c>
      <c r="AC125" s="16">
        <v>5</v>
      </c>
      <c r="AD125" s="16">
        <v>20</v>
      </c>
      <c r="AE125" s="14">
        <f t="shared" si="20"/>
        <v>25</v>
      </c>
    </row>
    <row r="126" spans="1:31" x14ac:dyDescent="0.25">
      <c r="C126" s="9"/>
      <c r="D126" s="10"/>
      <c r="E126" s="13"/>
      <c r="F126" s="9"/>
      <c r="G126" s="10"/>
      <c r="H126" s="13"/>
      <c r="I126" s="9"/>
      <c r="J126" s="10"/>
      <c r="K126" s="13"/>
      <c r="L126" s="9"/>
      <c r="M126" s="10"/>
      <c r="N126" s="13"/>
      <c r="O126" s="9"/>
      <c r="P126" s="10"/>
      <c r="Q126" s="13"/>
      <c r="R126" s="9"/>
      <c r="S126" s="10"/>
      <c r="T126" s="13"/>
      <c r="U126" s="9"/>
      <c r="V126" s="10"/>
      <c r="W126" s="13"/>
      <c r="X126" s="9"/>
      <c r="Y126" s="10"/>
      <c r="Z126" s="13"/>
      <c r="AA126" s="15"/>
      <c r="AB126" s="15"/>
      <c r="AC126" s="16"/>
      <c r="AD126" s="16"/>
      <c r="AE126" s="14"/>
    </row>
    <row r="127" spans="1:31" x14ac:dyDescent="0.25">
      <c r="A127" s="40" t="s">
        <v>172</v>
      </c>
      <c r="B127" s="40"/>
      <c r="C127" s="41"/>
      <c r="D127" s="42"/>
      <c r="E127" s="43"/>
      <c r="F127" s="41"/>
      <c r="G127" s="42"/>
      <c r="H127" s="43"/>
      <c r="I127" s="41"/>
      <c r="J127" s="42"/>
      <c r="K127" s="43"/>
      <c r="L127" s="41"/>
      <c r="M127" s="42"/>
      <c r="N127" s="43"/>
      <c r="O127" s="41"/>
      <c r="P127" s="42"/>
      <c r="Q127" s="43"/>
      <c r="R127" s="41"/>
      <c r="S127" s="42"/>
      <c r="T127" s="43"/>
      <c r="U127" s="41"/>
      <c r="V127" s="42"/>
      <c r="W127" s="43"/>
      <c r="X127" s="41"/>
      <c r="Y127" s="42"/>
      <c r="Z127" s="43"/>
      <c r="AA127" s="42"/>
      <c r="AB127" s="42"/>
      <c r="AC127" s="44"/>
      <c r="AD127" s="44"/>
      <c r="AE127" s="40"/>
    </row>
    <row r="128" spans="1:31" x14ac:dyDescent="0.25">
      <c r="A128" t="s">
        <v>379</v>
      </c>
      <c r="B128" t="s">
        <v>293</v>
      </c>
      <c r="C128" s="9"/>
      <c r="D128" s="10"/>
      <c r="E128" s="13"/>
      <c r="F128" s="9"/>
      <c r="G128" s="10"/>
      <c r="H128" s="13"/>
      <c r="I128" s="9"/>
      <c r="J128" s="10"/>
      <c r="K128" s="13"/>
      <c r="L128" s="9"/>
      <c r="M128" s="10"/>
      <c r="N128" s="13"/>
      <c r="O128" s="9">
        <v>1</v>
      </c>
      <c r="P128" s="10">
        <v>15</v>
      </c>
      <c r="Q128" s="13" t="s">
        <v>261</v>
      </c>
      <c r="R128" s="9"/>
      <c r="S128" s="10"/>
      <c r="T128" s="13"/>
      <c r="U128" s="9"/>
      <c r="V128" s="10"/>
      <c r="W128" s="13"/>
      <c r="X128" s="9"/>
      <c r="Y128" s="10"/>
      <c r="Z128" s="125"/>
      <c r="AA128" s="29" t="s">
        <v>11</v>
      </c>
      <c r="AB128" s="15">
        <v>15</v>
      </c>
      <c r="AC128" s="16">
        <v>14</v>
      </c>
      <c r="AD128" s="16">
        <v>20</v>
      </c>
      <c r="AE128" s="14">
        <f>ROUND(AC128/AD128*100,0)</f>
        <v>70</v>
      </c>
    </row>
    <row r="129" spans="1:31" x14ac:dyDescent="0.25">
      <c r="A129" t="s">
        <v>378</v>
      </c>
      <c r="B129" t="s">
        <v>7</v>
      </c>
      <c r="C129" s="9"/>
      <c r="D129" s="10"/>
      <c r="E129" s="13"/>
      <c r="F129" s="9"/>
      <c r="G129" s="10"/>
      <c r="H129" s="13"/>
      <c r="I129" s="9"/>
      <c r="J129" s="10"/>
      <c r="K129" s="13"/>
      <c r="L129" s="9"/>
      <c r="M129" s="10"/>
      <c r="N129" s="13"/>
      <c r="O129" s="9">
        <v>2</v>
      </c>
      <c r="P129" s="10">
        <v>13</v>
      </c>
      <c r="Q129" s="13" t="s">
        <v>246</v>
      </c>
      <c r="R129" s="9"/>
      <c r="S129" s="10"/>
      <c r="T129" s="13"/>
      <c r="U129" s="9"/>
      <c r="V129" s="10"/>
      <c r="W129" s="13"/>
      <c r="X129" s="9"/>
      <c r="Y129" s="10"/>
      <c r="Z129" s="125"/>
      <c r="AA129" s="29" t="s">
        <v>11</v>
      </c>
      <c r="AB129" s="15">
        <v>13</v>
      </c>
      <c r="AC129" s="16">
        <v>11</v>
      </c>
      <c r="AD129" s="16">
        <v>20</v>
      </c>
      <c r="AE129" s="14">
        <f>ROUND(AC129/AD129*100,0)</f>
        <v>55</v>
      </c>
    </row>
    <row r="130" spans="1:31" x14ac:dyDescent="0.25">
      <c r="C130" s="9"/>
      <c r="D130" s="10"/>
      <c r="E130" s="13"/>
      <c r="F130" s="9"/>
      <c r="G130" s="10"/>
      <c r="H130" s="13"/>
      <c r="I130" s="9"/>
      <c r="J130" s="10"/>
      <c r="K130" s="13"/>
      <c r="L130" s="9"/>
      <c r="M130" s="10"/>
      <c r="N130" s="13"/>
      <c r="O130" s="9"/>
      <c r="P130" s="10"/>
      <c r="Q130" s="13"/>
      <c r="R130" s="9"/>
      <c r="S130" s="10"/>
      <c r="T130" s="13"/>
      <c r="U130" s="9"/>
      <c r="V130" s="10"/>
      <c r="W130" s="13"/>
      <c r="X130" s="9"/>
      <c r="Y130" s="10"/>
      <c r="Z130" s="13"/>
      <c r="AA130" s="15"/>
      <c r="AB130" s="15"/>
      <c r="AC130" s="16"/>
      <c r="AD130" s="16"/>
      <c r="AE130" s="14"/>
    </row>
    <row r="131" spans="1:31" x14ac:dyDescent="0.25">
      <c r="A131" s="40" t="s">
        <v>171</v>
      </c>
      <c r="B131" s="40"/>
      <c r="C131" s="41"/>
      <c r="D131" s="42"/>
      <c r="E131" s="43"/>
      <c r="F131" s="41"/>
      <c r="G131" s="42"/>
      <c r="H131" s="43"/>
      <c r="I131" s="41"/>
      <c r="J131" s="42"/>
      <c r="K131" s="43"/>
      <c r="L131" s="41"/>
      <c r="M131" s="42"/>
      <c r="N131" s="43"/>
      <c r="O131" s="41"/>
      <c r="P131" s="42"/>
      <c r="Q131" s="43"/>
      <c r="R131" s="41"/>
      <c r="S131" s="42"/>
      <c r="T131" s="43"/>
      <c r="U131" s="41"/>
      <c r="V131" s="42"/>
      <c r="W131" s="43"/>
      <c r="X131" s="41"/>
      <c r="Y131" s="42"/>
      <c r="Z131" s="43"/>
      <c r="AA131" s="42"/>
      <c r="AB131" s="42"/>
      <c r="AC131" s="44"/>
      <c r="AD131" s="44"/>
      <c r="AE131" s="40"/>
    </row>
    <row r="132" spans="1:31" x14ac:dyDescent="0.25">
      <c r="A132" t="s">
        <v>307</v>
      </c>
      <c r="B132" t="s">
        <v>2</v>
      </c>
      <c r="C132" s="8"/>
      <c r="F132" s="9">
        <v>1</v>
      </c>
      <c r="G132" s="10">
        <v>15</v>
      </c>
      <c r="H132" s="47" t="s">
        <v>251</v>
      </c>
      <c r="I132" s="9"/>
      <c r="J132" s="10"/>
      <c r="K132" s="13"/>
      <c r="L132" s="9"/>
      <c r="M132" s="10"/>
      <c r="N132" s="13"/>
      <c r="O132" s="9"/>
      <c r="P132" s="10"/>
      <c r="Q132" s="13"/>
      <c r="R132" s="138"/>
      <c r="S132" s="139"/>
      <c r="T132" s="137"/>
      <c r="U132" s="9"/>
      <c r="V132" s="10"/>
      <c r="W132" s="13"/>
      <c r="X132" s="138"/>
      <c r="Y132" s="139"/>
      <c r="Z132" s="137"/>
      <c r="AA132" s="29" t="s">
        <v>11</v>
      </c>
      <c r="AB132" s="15">
        <v>15</v>
      </c>
      <c r="AC132" s="16">
        <v>7</v>
      </c>
      <c r="AD132" s="16">
        <v>20</v>
      </c>
      <c r="AE132" s="14">
        <f>ROUND(AC132/AD132*100,0)</f>
        <v>35</v>
      </c>
    </row>
    <row r="133" spans="1:31" x14ac:dyDescent="0.25">
      <c r="C133" s="9"/>
      <c r="D133" s="10"/>
      <c r="E133" s="13"/>
      <c r="F133" s="126"/>
      <c r="G133" s="127"/>
      <c r="H133" s="125"/>
      <c r="I133" s="9"/>
      <c r="J133" s="10"/>
      <c r="K133" s="13"/>
      <c r="L133" s="9"/>
      <c r="M133" s="10"/>
      <c r="N133" s="13"/>
      <c r="O133" s="9"/>
      <c r="P133" s="10"/>
      <c r="Q133" s="13"/>
      <c r="R133" s="9"/>
      <c r="S133" s="10"/>
      <c r="T133" s="13"/>
      <c r="U133" s="9"/>
      <c r="V133" s="10"/>
      <c r="W133" s="13"/>
      <c r="X133" s="9"/>
      <c r="Y133" s="10"/>
      <c r="Z133" s="13"/>
      <c r="AA133" s="29"/>
      <c r="AB133" s="15"/>
      <c r="AC133" s="16"/>
      <c r="AD133" s="16"/>
      <c r="AE133" s="14"/>
    </row>
    <row r="134" spans="1:31" x14ac:dyDescent="0.25">
      <c r="A134" s="40" t="s">
        <v>5</v>
      </c>
      <c r="B134" s="40"/>
      <c r="C134" s="41"/>
      <c r="D134" s="42"/>
      <c r="E134" s="43"/>
      <c r="F134" s="41"/>
      <c r="G134" s="42"/>
      <c r="H134" s="43"/>
      <c r="I134" s="41"/>
      <c r="J134" s="42"/>
      <c r="K134" s="43"/>
      <c r="L134" s="41"/>
      <c r="M134" s="42"/>
      <c r="N134" s="43"/>
      <c r="O134" s="41"/>
      <c r="P134" s="42"/>
      <c r="Q134" s="43"/>
      <c r="R134" s="41"/>
      <c r="S134" s="42"/>
      <c r="T134" s="43"/>
      <c r="U134" s="41"/>
      <c r="V134" s="42"/>
      <c r="W134" s="43"/>
      <c r="X134" s="41"/>
      <c r="Y134" s="42"/>
      <c r="Z134" s="43"/>
      <c r="AA134" s="42"/>
      <c r="AB134" s="42"/>
      <c r="AC134" s="44"/>
      <c r="AD134" s="44"/>
      <c r="AE134" s="40"/>
    </row>
    <row r="135" spans="1:31" x14ac:dyDescent="0.25">
      <c r="A135" s="145" t="s">
        <v>308</v>
      </c>
      <c r="B135" s="145" t="s">
        <v>117</v>
      </c>
      <c r="C135" s="9"/>
      <c r="D135" s="10"/>
      <c r="E135" s="13"/>
      <c r="F135" s="9">
        <v>1</v>
      </c>
      <c r="G135" s="10">
        <v>15</v>
      </c>
      <c r="H135" s="47" t="s">
        <v>251</v>
      </c>
      <c r="I135" s="9">
        <v>1</v>
      </c>
      <c r="J135" s="10">
        <v>15</v>
      </c>
      <c r="K135" s="13" t="s">
        <v>183</v>
      </c>
      <c r="L135" s="9">
        <v>2</v>
      </c>
      <c r="M135" s="10">
        <v>13</v>
      </c>
      <c r="N135" s="141" t="s">
        <v>267</v>
      </c>
      <c r="O135" s="9">
        <v>3</v>
      </c>
      <c r="P135" s="10">
        <v>12</v>
      </c>
      <c r="Q135" s="141" t="s">
        <v>267</v>
      </c>
      <c r="R135" s="9"/>
      <c r="S135" s="10"/>
      <c r="T135" s="13"/>
      <c r="U135" s="9"/>
      <c r="V135" s="10"/>
      <c r="W135" s="13"/>
      <c r="X135" s="9"/>
      <c r="Y135" s="10"/>
      <c r="Z135" s="13"/>
      <c r="AA135" s="29">
        <v>1</v>
      </c>
      <c r="AB135" s="15">
        <v>55</v>
      </c>
      <c r="AC135" s="16">
        <v>17</v>
      </c>
      <c r="AD135" s="16">
        <v>70</v>
      </c>
      <c r="AE135" s="14">
        <f t="shared" ref="AE135:AE141" si="21">ROUND(AC135/AD135*100,0)</f>
        <v>24</v>
      </c>
    </row>
    <row r="136" spans="1:31" x14ac:dyDescent="0.25">
      <c r="A136" s="145" t="s">
        <v>265</v>
      </c>
      <c r="B136" s="145" t="s">
        <v>129</v>
      </c>
      <c r="C136" s="9" t="s">
        <v>298</v>
      </c>
      <c r="D136" s="10">
        <v>12</v>
      </c>
      <c r="E136" s="13" t="s">
        <v>262</v>
      </c>
      <c r="F136" s="9"/>
      <c r="G136" s="10"/>
      <c r="H136" s="13"/>
      <c r="I136" s="9">
        <v>3</v>
      </c>
      <c r="J136" s="10">
        <v>12</v>
      </c>
      <c r="K136" s="13" t="s">
        <v>180</v>
      </c>
      <c r="L136" s="9">
        <v>3</v>
      </c>
      <c r="M136" s="10">
        <v>12</v>
      </c>
      <c r="N136" s="141" t="s">
        <v>247</v>
      </c>
      <c r="O136" s="9">
        <v>4</v>
      </c>
      <c r="P136" s="10">
        <v>11</v>
      </c>
      <c r="Q136" s="13" t="s">
        <v>377</v>
      </c>
      <c r="R136" s="9"/>
      <c r="S136" s="10"/>
      <c r="T136" s="13"/>
      <c r="U136" s="9"/>
      <c r="V136" s="10"/>
      <c r="W136" s="13"/>
      <c r="X136" s="9"/>
      <c r="Y136" s="10"/>
      <c r="Z136" s="13"/>
      <c r="AA136" s="29">
        <v>2</v>
      </c>
      <c r="AB136" s="15">
        <v>47</v>
      </c>
      <c r="AC136" s="16">
        <v>38</v>
      </c>
      <c r="AD136" s="16">
        <v>70</v>
      </c>
      <c r="AE136" s="14">
        <f t="shared" si="21"/>
        <v>54</v>
      </c>
    </row>
    <row r="137" spans="1:31" x14ac:dyDescent="0.25">
      <c r="A137" s="145" t="s">
        <v>344</v>
      </c>
      <c r="B137" s="145" t="s">
        <v>2</v>
      </c>
      <c r="C137" s="9"/>
      <c r="D137" s="10"/>
      <c r="E137" s="13"/>
      <c r="F137" s="9"/>
      <c r="G137" s="10"/>
      <c r="H137" s="13"/>
      <c r="I137" s="9">
        <v>2</v>
      </c>
      <c r="J137" s="10">
        <v>13</v>
      </c>
      <c r="K137" s="13" t="s">
        <v>182</v>
      </c>
      <c r="L137" s="9">
        <v>1</v>
      </c>
      <c r="M137" s="10">
        <v>15</v>
      </c>
      <c r="N137" s="13" t="s">
        <v>249</v>
      </c>
      <c r="O137" s="9">
        <v>1</v>
      </c>
      <c r="P137" s="10">
        <v>15</v>
      </c>
      <c r="Q137" s="13" t="s">
        <v>247</v>
      </c>
      <c r="R137" s="9"/>
      <c r="S137" s="10"/>
      <c r="T137" s="13"/>
      <c r="U137" s="9"/>
      <c r="V137" s="10"/>
      <c r="W137" s="13"/>
      <c r="X137" s="9"/>
      <c r="Y137" s="10"/>
      <c r="Z137" s="13"/>
      <c r="AA137" s="29">
        <v>3</v>
      </c>
      <c r="AB137" s="15">
        <v>43</v>
      </c>
      <c r="AC137" s="16">
        <v>22</v>
      </c>
      <c r="AD137" s="16">
        <v>50</v>
      </c>
      <c r="AE137" s="14">
        <f t="shared" si="21"/>
        <v>44</v>
      </c>
    </row>
    <row r="138" spans="1:31" x14ac:dyDescent="0.25">
      <c r="A138" s="145" t="s">
        <v>263</v>
      </c>
      <c r="B138" s="145" t="s">
        <v>131</v>
      </c>
      <c r="C138" s="9" t="s">
        <v>297</v>
      </c>
      <c r="D138" s="10">
        <v>13</v>
      </c>
      <c r="E138" s="13" t="s">
        <v>267</v>
      </c>
      <c r="F138" s="9"/>
      <c r="G138" s="10"/>
      <c r="H138" s="13"/>
      <c r="I138" s="9"/>
      <c r="J138" s="10"/>
      <c r="K138" s="13"/>
      <c r="L138" s="9">
        <v>5</v>
      </c>
      <c r="M138" s="10">
        <v>10</v>
      </c>
      <c r="N138" s="13" t="s">
        <v>250</v>
      </c>
      <c r="O138" s="9">
        <v>2</v>
      </c>
      <c r="P138" s="10">
        <v>13</v>
      </c>
      <c r="Q138" s="13" t="s">
        <v>377</v>
      </c>
      <c r="R138" s="9"/>
      <c r="S138" s="10"/>
      <c r="T138" s="13"/>
      <c r="U138" s="9"/>
      <c r="V138" s="10"/>
      <c r="W138" s="13"/>
      <c r="X138" s="9"/>
      <c r="Y138" s="10"/>
      <c r="Z138" s="13"/>
      <c r="AA138" s="29">
        <v>4</v>
      </c>
      <c r="AB138" s="15">
        <v>36</v>
      </c>
      <c r="AC138" s="16">
        <v>21</v>
      </c>
      <c r="AD138" s="16">
        <v>60</v>
      </c>
      <c r="AE138" s="14">
        <f t="shared" si="21"/>
        <v>35</v>
      </c>
    </row>
    <row r="139" spans="1:31" x14ac:dyDescent="0.25">
      <c r="A139" t="s">
        <v>345</v>
      </c>
      <c r="B139" t="s">
        <v>2</v>
      </c>
      <c r="C139" s="9"/>
      <c r="D139" s="10"/>
      <c r="E139" s="13"/>
      <c r="F139" s="9"/>
      <c r="G139" s="10"/>
      <c r="H139" s="13"/>
      <c r="I139" s="9">
        <v>4</v>
      </c>
      <c r="J139" s="10">
        <v>11</v>
      </c>
      <c r="K139" s="13" t="s">
        <v>180</v>
      </c>
      <c r="L139" s="9">
        <v>4</v>
      </c>
      <c r="M139" s="10">
        <v>11</v>
      </c>
      <c r="N139" s="13" t="s">
        <v>251</v>
      </c>
      <c r="O139" s="9"/>
      <c r="P139" s="10"/>
      <c r="Q139" s="13"/>
      <c r="R139" s="9"/>
      <c r="S139" s="10"/>
      <c r="T139" s="13"/>
      <c r="U139" s="9"/>
      <c r="V139" s="10"/>
      <c r="W139" s="13"/>
      <c r="X139" s="9"/>
      <c r="Y139" s="10"/>
      <c r="Z139" s="13"/>
      <c r="AA139" s="29" t="s">
        <v>11</v>
      </c>
      <c r="AB139" s="15">
        <v>22</v>
      </c>
      <c r="AC139" s="16">
        <v>12</v>
      </c>
      <c r="AD139" s="16">
        <v>30</v>
      </c>
      <c r="AE139" s="14">
        <f t="shared" si="21"/>
        <v>40</v>
      </c>
    </row>
    <row r="140" spans="1:31" x14ac:dyDescent="0.25">
      <c r="A140" t="s">
        <v>310</v>
      </c>
      <c r="B140" t="s">
        <v>4</v>
      </c>
      <c r="C140" s="9"/>
      <c r="D140" s="10"/>
      <c r="E140" s="13"/>
      <c r="F140" s="9">
        <v>3</v>
      </c>
      <c r="G140" s="10">
        <v>12</v>
      </c>
      <c r="H140" s="13" t="s">
        <v>250</v>
      </c>
      <c r="I140" s="9"/>
      <c r="J140" s="10"/>
      <c r="K140" s="13"/>
      <c r="L140" s="9"/>
      <c r="M140" s="10"/>
      <c r="N140" s="141"/>
      <c r="O140" s="9">
        <v>5</v>
      </c>
      <c r="P140" s="10">
        <v>10</v>
      </c>
      <c r="Q140" s="13" t="s">
        <v>249</v>
      </c>
      <c r="R140" s="9"/>
      <c r="S140" s="10"/>
      <c r="T140" s="13"/>
      <c r="U140" s="9"/>
      <c r="V140" s="10"/>
      <c r="W140" s="13"/>
      <c r="X140" s="9"/>
      <c r="Y140" s="10"/>
      <c r="Z140" s="13"/>
      <c r="AA140" s="29" t="s">
        <v>11</v>
      </c>
      <c r="AB140" s="15">
        <v>22</v>
      </c>
      <c r="AC140" s="16">
        <v>11</v>
      </c>
      <c r="AD140" s="16">
        <v>40</v>
      </c>
      <c r="AE140" s="14">
        <f>ROUND(AC140/AD140*100,0)</f>
        <v>28</v>
      </c>
    </row>
    <row r="141" spans="1:31" x14ac:dyDescent="0.25">
      <c r="A141" t="s">
        <v>268</v>
      </c>
      <c r="B141" t="s">
        <v>100</v>
      </c>
      <c r="C141" s="9" t="s">
        <v>264</v>
      </c>
      <c r="D141" s="10">
        <v>15</v>
      </c>
      <c r="E141" s="13" t="s">
        <v>248</v>
      </c>
      <c r="F141" s="9"/>
      <c r="G141" s="10"/>
      <c r="H141" s="13"/>
      <c r="I141" s="9"/>
      <c r="J141" s="10"/>
      <c r="K141" s="13"/>
      <c r="L141" s="9"/>
      <c r="M141" s="10"/>
      <c r="N141" s="141"/>
      <c r="O141" s="9"/>
      <c r="P141" s="10"/>
      <c r="Q141" s="13"/>
      <c r="R141" s="9"/>
      <c r="S141" s="10"/>
      <c r="T141" s="13"/>
      <c r="U141" s="9"/>
      <c r="V141" s="10"/>
      <c r="W141" s="13"/>
      <c r="X141" s="9"/>
      <c r="Y141" s="10"/>
      <c r="Z141" s="13"/>
      <c r="AA141" s="29" t="s">
        <v>11</v>
      </c>
      <c r="AB141" s="15">
        <v>15</v>
      </c>
      <c r="AC141" s="16">
        <v>9</v>
      </c>
      <c r="AD141" s="16">
        <v>20</v>
      </c>
      <c r="AE141" s="14">
        <f t="shared" si="21"/>
        <v>45</v>
      </c>
    </row>
    <row r="142" spans="1:31" x14ac:dyDescent="0.25">
      <c r="A142" t="s">
        <v>309</v>
      </c>
      <c r="B142" t="s">
        <v>2</v>
      </c>
      <c r="C142" s="8"/>
      <c r="F142" s="9">
        <v>2</v>
      </c>
      <c r="G142" s="10">
        <v>13</v>
      </c>
      <c r="H142" s="13" t="s">
        <v>246</v>
      </c>
      <c r="I142" s="9"/>
      <c r="J142" s="10"/>
      <c r="K142" s="13"/>
      <c r="L142" s="9"/>
      <c r="M142" s="10"/>
      <c r="N142" s="13"/>
      <c r="O142" s="9"/>
      <c r="P142" s="10"/>
      <c r="Q142" s="13"/>
      <c r="R142" s="9"/>
      <c r="S142" s="10"/>
      <c r="T142" s="125"/>
      <c r="U142" s="9"/>
      <c r="V142" s="10"/>
      <c r="W142" s="13"/>
      <c r="X142" s="9"/>
      <c r="Y142" s="10"/>
      <c r="Z142" s="125"/>
      <c r="AA142" s="29" t="s">
        <v>11</v>
      </c>
      <c r="AB142" s="15">
        <v>13</v>
      </c>
      <c r="AC142" s="16">
        <v>11</v>
      </c>
      <c r="AD142" s="16">
        <v>20</v>
      </c>
      <c r="AE142" s="14">
        <f t="shared" ref="AE142" si="22">ROUND(AC142/AD142*100,0)</f>
        <v>55</v>
      </c>
    </row>
    <row r="143" spans="1:31" x14ac:dyDescent="0.25">
      <c r="A143" t="s">
        <v>346</v>
      </c>
      <c r="B143" t="s">
        <v>4</v>
      </c>
      <c r="C143" s="9"/>
      <c r="D143" s="10"/>
      <c r="E143" s="13"/>
      <c r="F143" s="9"/>
      <c r="G143" s="10"/>
      <c r="H143" s="13"/>
      <c r="I143" s="9">
        <v>5</v>
      </c>
      <c r="J143" s="10">
        <v>10</v>
      </c>
      <c r="K143" s="13" t="s">
        <v>182</v>
      </c>
      <c r="L143" s="9"/>
      <c r="M143" s="10"/>
      <c r="N143" s="141"/>
      <c r="O143" s="9"/>
      <c r="P143" s="10"/>
      <c r="Q143" s="13"/>
      <c r="R143" s="9"/>
      <c r="S143" s="10"/>
      <c r="T143" s="13"/>
      <c r="U143" s="9"/>
      <c r="V143" s="10"/>
      <c r="W143" s="13"/>
      <c r="X143" s="9"/>
      <c r="Y143" s="10"/>
      <c r="Z143" s="13"/>
      <c r="AA143" s="29" t="s">
        <v>11</v>
      </c>
      <c r="AB143" s="15">
        <v>10</v>
      </c>
      <c r="AC143" s="16">
        <v>3</v>
      </c>
      <c r="AD143" s="16">
        <v>10</v>
      </c>
      <c r="AE143" s="14">
        <f t="shared" ref="AE143:AE144" si="23">ROUND(AC143/AD143*100,0)</f>
        <v>30</v>
      </c>
    </row>
    <row r="144" spans="1:31" x14ac:dyDescent="0.25">
      <c r="A144" t="s">
        <v>347</v>
      </c>
      <c r="B144" t="s">
        <v>4</v>
      </c>
      <c r="C144" s="9"/>
      <c r="D144" s="10"/>
      <c r="E144" s="13"/>
      <c r="F144" s="9"/>
      <c r="G144" s="10"/>
      <c r="H144" s="13"/>
      <c r="I144" s="9">
        <v>6</v>
      </c>
      <c r="J144" s="10">
        <v>9</v>
      </c>
      <c r="K144" s="13" t="s">
        <v>180</v>
      </c>
      <c r="L144" s="9"/>
      <c r="M144" s="10"/>
      <c r="N144" s="141"/>
      <c r="O144" s="9"/>
      <c r="P144" s="10"/>
      <c r="Q144" s="13"/>
      <c r="R144" s="9"/>
      <c r="S144" s="10"/>
      <c r="T144" s="13"/>
      <c r="U144" s="9"/>
      <c r="V144" s="10"/>
      <c r="W144" s="13"/>
      <c r="X144" s="9"/>
      <c r="Y144" s="10"/>
      <c r="Z144" s="13"/>
      <c r="AA144" s="29" t="s">
        <v>11</v>
      </c>
      <c r="AB144" s="15">
        <v>9</v>
      </c>
      <c r="AC144" s="16">
        <v>5</v>
      </c>
      <c r="AD144" s="16">
        <v>10</v>
      </c>
      <c r="AE144" s="14">
        <f t="shared" si="23"/>
        <v>50</v>
      </c>
    </row>
    <row r="145" spans="1:31" x14ac:dyDescent="0.25">
      <c r="C145" s="9"/>
      <c r="D145" s="10"/>
      <c r="E145" s="13"/>
      <c r="F145" s="9"/>
      <c r="G145" s="10"/>
      <c r="H145" s="13"/>
      <c r="I145" s="9"/>
      <c r="J145" s="10"/>
      <c r="K145" s="13"/>
      <c r="L145" s="9"/>
      <c r="M145" s="10"/>
      <c r="N145" s="13"/>
      <c r="O145" s="9"/>
      <c r="P145" s="10"/>
      <c r="Q145" s="13"/>
      <c r="R145" s="9"/>
      <c r="S145" s="10"/>
      <c r="T145" s="13"/>
      <c r="U145" s="9"/>
      <c r="V145" s="10"/>
      <c r="W145" s="13"/>
      <c r="X145" s="9"/>
      <c r="Y145" s="10"/>
      <c r="Z145" s="13"/>
      <c r="AA145" s="15"/>
      <c r="AB145" s="15"/>
      <c r="AC145" s="16"/>
      <c r="AD145" s="16"/>
      <c r="AE145" s="14"/>
    </row>
    <row r="146" spans="1:31" x14ac:dyDescent="0.25">
      <c r="A146" s="40" t="s">
        <v>6</v>
      </c>
      <c r="B146" s="40"/>
      <c r="C146" s="41"/>
      <c r="D146" s="42"/>
      <c r="E146" s="43"/>
      <c r="F146" s="41"/>
      <c r="G146" s="42"/>
      <c r="H146" s="43"/>
      <c r="I146" s="41"/>
      <c r="J146" s="42"/>
      <c r="K146" s="43"/>
      <c r="L146" s="41"/>
      <c r="M146" s="42"/>
      <c r="N146" s="43"/>
      <c r="O146" s="41"/>
      <c r="P146" s="42"/>
      <c r="Q146" s="43"/>
      <c r="R146" s="41"/>
      <c r="S146" s="42"/>
      <c r="T146" s="43"/>
      <c r="U146" s="41"/>
      <c r="V146" s="42"/>
      <c r="W146" s="43"/>
      <c r="X146" s="41"/>
      <c r="Y146" s="42"/>
      <c r="Z146" s="43"/>
      <c r="AA146" s="42"/>
      <c r="AB146" s="42"/>
      <c r="AC146" s="44"/>
      <c r="AD146" s="44"/>
      <c r="AE146" s="40"/>
    </row>
    <row r="147" spans="1:31" x14ac:dyDescent="0.25">
      <c r="A147" s="145" t="s">
        <v>348</v>
      </c>
      <c r="B147" s="145" t="s">
        <v>2</v>
      </c>
      <c r="C147" s="9"/>
      <c r="D147" s="10"/>
      <c r="E147" s="13"/>
      <c r="H147" s="12"/>
      <c r="I147" s="9">
        <v>1</v>
      </c>
      <c r="J147" s="10">
        <v>15</v>
      </c>
      <c r="K147" s="13" t="s">
        <v>183</v>
      </c>
      <c r="L147" s="9">
        <v>1</v>
      </c>
      <c r="M147" s="10">
        <v>15</v>
      </c>
      <c r="N147" s="13" t="s">
        <v>250</v>
      </c>
      <c r="O147" s="9">
        <v>2</v>
      </c>
      <c r="P147" s="10">
        <v>13</v>
      </c>
      <c r="Q147" s="13" t="s">
        <v>248</v>
      </c>
      <c r="T147" s="12"/>
      <c r="U147" s="9"/>
      <c r="V147" s="10"/>
      <c r="W147" s="13"/>
      <c r="Z147" s="12"/>
      <c r="AA147" s="29">
        <v>1</v>
      </c>
      <c r="AB147" s="131">
        <v>43</v>
      </c>
      <c r="AC147" s="132">
        <v>16</v>
      </c>
      <c r="AD147" s="16">
        <v>50</v>
      </c>
      <c r="AE147" s="14">
        <f>ROUND(AC147/AD147*100,0)</f>
        <v>32</v>
      </c>
    </row>
    <row r="148" spans="1:31" x14ac:dyDescent="0.25">
      <c r="A148" t="s">
        <v>296</v>
      </c>
      <c r="B148" t="s">
        <v>131</v>
      </c>
      <c r="C148" s="9">
        <v>1</v>
      </c>
      <c r="D148" s="10">
        <v>15</v>
      </c>
      <c r="E148" s="13" t="s">
        <v>247</v>
      </c>
      <c r="F148" s="9"/>
      <c r="G148" s="10"/>
      <c r="H148" s="13"/>
      <c r="I148" s="9"/>
      <c r="J148" s="10"/>
      <c r="K148" s="13"/>
      <c r="L148" s="9"/>
      <c r="M148" s="10"/>
      <c r="N148" s="13"/>
      <c r="O148" s="9">
        <v>3</v>
      </c>
      <c r="P148" s="10">
        <v>12</v>
      </c>
      <c r="Q148" s="13" t="s">
        <v>377</v>
      </c>
      <c r="R148" s="9"/>
      <c r="S148" s="10"/>
      <c r="T148" s="13"/>
      <c r="U148" s="9"/>
      <c r="V148" s="10"/>
      <c r="W148" s="13"/>
      <c r="X148" s="9"/>
      <c r="Y148" s="10"/>
      <c r="Z148" s="13"/>
      <c r="AA148" s="29" t="s">
        <v>11</v>
      </c>
      <c r="AB148" s="15">
        <v>27</v>
      </c>
      <c r="AC148" s="16">
        <v>25</v>
      </c>
      <c r="AD148" s="16">
        <v>40</v>
      </c>
      <c r="AE148" s="14">
        <f>ROUND(AC148/AD148*100,0)</f>
        <v>63</v>
      </c>
    </row>
    <row r="149" spans="1:31" x14ac:dyDescent="0.25">
      <c r="A149" t="s">
        <v>380</v>
      </c>
      <c r="B149" t="s">
        <v>120</v>
      </c>
      <c r="C149" s="9"/>
      <c r="D149" s="10"/>
      <c r="E149" s="13"/>
      <c r="F149" s="9"/>
      <c r="G149" s="10"/>
      <c r="H149" s="13"/>
      <c r="I149" s="9"/>
      <c r="J149" s="10"/>
      <c r="K149" s="13"/>
      <c r="L149" s="9"/>
      <c r="M149" s="10"/>
      <c r="N149" s="13"/>
      <c r="O149" s="9">
        <v>1</v>
      </c>
      <c r="P149" s="10">
        <v>15</v>
      </c>
      <c r="Q149" s="13" t="s">
        <v>381</v>
      </c>
      <c r="R149" s="9"/>
      <c r="S149" s="10"/>
      <c r="T149" s="13"/>
      <c r="U149" s="9"/>
      <c r="V149" s="10"/>
      <c r="W149" s="13"/>
      <c r="X149" s="9"/>
      <c r="Y149" s="10"/>
      <c r="Z149" s="13"/>
      <c r="AA149" s="29" t="s">
        <v>11</v>
      </c>
      <c r="AB149" s="15">
        <v>15</v>
      </c>
      <c r="AC149" s="16">
        <v>16</v>
      </c>
      <c r="AD149" s="16">
        <v>20</v>
      </c>
      <c r="AE149" s="14">
        <f>ROUND(AC149/AD149*100,0)</f>
        <v>80</v>
      </c>
    </row>
    <row r="150" spans="1:31" x14ac:dyDescent="0.25">
      <c r="A150" t="s">
        <v>382</v>
      </c>
      <c r="B150" t="s">
        <v>2</v>
      </c>
      <c r="C150" s="9"/>
      <c r="D150" s="10"/>
      <c r="E150" s="13"/>
      <c r="H150" s="12"/>
      <c r="I150" s="9"/>
      <c r="J150" s="10"/>
      <c r="K150" s="13"/>
      <c r="L150" s="9"/>
      <c r="M150" s="10"/>
      <c r="N150" s="13"/>
      <c r="O150" s="9">
        <v>4</v>
      </c>
      <c r="P150" s="10">
        <v>11</v>
      </c>
      <c r="Q150" s="13" t="s">
        <v>383</v>
      </c>
      <c r="T150" s="12"/>
      <c r="U150" s="9"/>
      <c r="V150" s="10"/>
      <c r="W150" s="13"/>
      <c r="Z150" s="12"/>
      <c r="AA150" s="29" t="s">
        <v>11</v>
      </c>
      <c r="AB150" s="131">
        <v>11</v>
      </c>
      <c r="AC150" s="132">
        <v>18</v>
      </c>
      <c r="AD150" s="16">
        <v>20</v>
      </c>
      <c r="AE150" s="14">
        <f>ROUND(AC150/AD150*100,0)</f>
        <v>90</v>
      </c>
    </row>
    <row r="155" spans="1:31" x14ac:dyDescent="0.25">
      <c r="D155" s="1">
        <v>58</v>
      </c>
      <c r="G155" s="1">
        <v>47</v>
      </c>
      <c r="J155" s="1">
        <v>58</v>
      </c>
      <c r="M155" s="1">
        <v>63</v>
      </c>
      <c r="P155" s="1">
        <v>81</v>
      </c>
    </row>
  </sheetData>
  <pageMargins left="0.7" right="0.7" top="0.75" bottom="0.75" header="0.3" footer="0.3"/>
  <pageSetup paperSize="8" scale="8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X786"/>
  <sheetViews>
    <sheetView tabSelected="1" zoomScale="80" zoomScaleNormal="80" workbookViewId="0">
      <selection activeCell="M9" sqref="M9"/>
    </sheetView>
  </sheetViews>
  <sheetFormatPr defaultRowHeight="15" x14ac:dyDescent="0.25"/>
  <cols>
    <col min="1" max="1" width="19.28515625" customWidth="1"/>
    <col min="3" max="4" width="7.28515625" style="1" customWidth="1"/>
    <col min="5" max="5" width="7.7109375" style="2" customWidth="1"/>
    <col min="6" max="6" width="12.28515625" style="12" customWidth="1"/>
    <col min="7" max="7" width="19.28515625" customWidth="1"/>
    <col min="9" max="10" width="7.28515625" style="1" customWidth="1"/>
    <col min="11" max="11" width="7.7109375" style="2" customWidth="1"/>
    <col min="12" max="12" width="12.28515625" style="12" customWidth="1"/>
    <col min="13" max="13" width="19.28515625" customWidth="1"/>
    <col min="15" max="16" width="7.28515625" style="1" customWidth="1"/>
    <col min="17" max="17" width="7.7109375" style="2" customWidth="1"/>
    <col min="18" max="18" width="12.28515625" style="12" customWidth="1"/>
    <col min="19" max="19" width="19.28515625" customWidth="1"/>
    <col min="21" max="22" width="7.28515625" style="1" customWidth="1"/>
    <col min="23" max="23" width="7.7109375" style="2" customWidth="1"/>
    <col min="24" max="24" width="12.28515625" style="2" customWidth="1"/>
    <col min="25" max="25" width="19.28515625" customWidth="1"/>
    <col min="27" max="28" width="7.28515625" style="1" customWidth="1"/>
    <col min="29" max="29" width="7.7109375" style="2" customWidth="1"/>
    <col min="30" max="30" width="12.28515625" style="2" customWidth="1"/>
    <col min="31" max="31" width="19.28515625" customWidth="1"/>
    <col min="33" max="34" width="7.28515625" style="1" customWidth="1"/>
    <col min="35" max="35" width="7.7109375" style="2" customWidth="1"/>
    <col min="36" max="36" width="12.28515625" style="2" customWidth="1"/>
    <col min="37" max="37" width="19.28515625" customWidth="1"/>
    <col min="39" max="40" width="7.28515625" style="1" customWidth="1"/>
    <col min="41" max="41" width="7.7109375" style="2" customWidth="1"/>
    <col min="42" max="42" width="12.28515625" style="2" customWidth="1"/>
    <col min="43" max="43" width="18.42578125" customWidth="1"/>
    <col min="45" max="45" width="7.28515625" customWidth="1"/>
    <col min="46" max="46" width="7.140625" customWidth="1"/>
    <col min="47" max="47" width="7.5703125" customWidth="1"/>
    <col min="48" max="48" width="12.42578125" customWidth="1"/>
    <col min="49" max="49" width="19.28515625" customWidth="1"/>
    <col min="51" max="52" width="7.28515625" style="1" customWidth="1"/>
    <col min="53" max="53" width="7.7109375" style="2" customWidth="1"/>
    <col min="54" max="54" width="12.28515625" style="2" customWidth="1"/>
    <col min="55" max="55" width="18.42578125" customWidth="1"/>
    <col min="57" max="57" width="7.28515625" customWidth="1"/>
    <col min="58" max="58" width="7.140625" customWidth="1"/>
    <col min="59" max="59" width="7.5703125" customWidth="1"/>
    <col min="60" max="60" width="12.42578125" customWidth="1"/>
    <col min="61" max="61" width="19.28515625" customWidth="1"/>
    <col min="63" max="64" width="7.28515625" style="1" customWidth="1"/>
    <col min="65" max="65" width="7.7109375" style="2" customWidth="1"/>
    <col min="66" max="66" width="12.28515625" style="2" customWidth="1"/>
    <col min="67" max="67" width="18.42578125" customWidth="1"/>
    <col min="69" max="69" width="7.28515625" customWidth="1"/>
    <col min="70" max="70" width="7.140625" customWidth="1"/>
    <col min="71" max="71" width="7.5703125" customWidth="1"/>
    <col min="72" max="72" width="12.42578125" customWidth="1"/>
    <col min="73" max="73" width="19.28515625" customWidth="1"/>
    <col min="75" max="76" width="7.28515625" style="1" customWidth="1"/>
    <col min="77" max="77" width="7.7109375" style="2" customWidth="1"/>
    <col min="78" max="78" width="12.28515625" style="2" customWidth="1"/>
    <col min="79" max="79" width="18.42578125" customWidth="1"/>
    <col min="81" max="81" width="7.28515625" customWidth="1"/>
    <col min="82" max="82" width="7.140625" customWidth="1"/>
    <col min="83" max="83" width="7.5703125" customWidth="1"/>
    <col min="84" max="84" width="12.42578125" customWidth="1"/>
    <col min="85" max="85" width="19.28515625" customWidth="1"/>
    <col min="87" max="88" width="7.28515625" style="1" customWidth="1"/>
    <col min="89" max="89" width="7.7109375" style="2" customWidth="1"/>
    <col min="90" max="90" width="12.28515625" style="2" customWidth="1"/>
    <col min="91" max="91" width="18.42578125" customWidth="1"/>
    <col min="93" max="93" width="7.28515625" customWidth="1"/>
    <col min="94" max="94" width="7.140625" customWidth="1"/>
    <col min="95" max="95" width="7.5703125" customWidth="1"/>
    <col min="96" max="96" width="12.42578125" customWidth="1"/>
    <col min="97" max="97" width="19.28515625" customWidth="1"/>
    <col min="99" max="100" width="7.28515625" style="1" customWidth="1"/>
    <col min="101" max="101" width="7.7109375" style="2" customWidth="1"/>
    <col min="102" max="102" width="12.28515625" style="2" customWidth="1"/>
  </cols>
  <sheetData>
    <row r="1" spans="1:102" ht="60" customHeight="1" x14ac:dyDescent="0.9">
      <c r="B1" s="30" t="s">
        <v>315</v>
      </c>
      <c r="H1" s="30"/>
      <c r="L1" s="2"/>
      <c r="N1" s="31" t="s">
        <v>384</v>
      </c>
      <c r="R1" s="2"/>
      <c r="T1" s="30"/>
      <c r="Z1" s="30"/>
      <c r="AF1" s="30"/>
      <c r="AL1" s="30"/>
      <c r="AX1" s="30"/>
      <c r="BJ1" s="30"/>
      <c r="BV1" s="30"/>
      <c r="CH1" s="30"/>
      <c r="CT1" s="30"/>
    </row>
    <row r="2" spans="1:102" x14ac:dyDescent="0.25">
      <c r="B2" s="77" t="s">
        <v>26</v>
      </c>
      <c r="C2" s="78"/>
      <c r="D2" s="79" t="s">
        <v>10</v>
      </c>
      <c r="E2" s="60"/>
      <c r="F2" s="80"/>
      <c r="G2" s="36" t="s">
        <v>27</v>
      </c>
      <c r="H2" s="60"/>
      <c r="I2" s="81"/>
      <c r="J2" s="78"/>
      <c r="K2" s="87" t="s">
        <v>31</v>
      </c>
      <c r="L2" s="82"/>
      <c r="N2" s="58"/>
      <c r="O2" s="10"/>
      <c r="P2" s="47"/>
      <c r="Q2" s="47"/>
      <c r="R2" s="47"/>
      <c r="T2" s="58"/>
      <c r="U2" s="10"/>
      <c r="V2" s="10"/>
      <c r="W2" s="47"/>
      <c r="X2" s="47"/>
      <c r="Z2" s="58"/>
      <c r="AA2" s="10"/>
      <c r="AB2" s="10"/>
      <c r="AC2" s="47"/>
      <c r="AD2" s="47"/>
      <c r="AF2" s="58"/>
      <c r="AG2" s="10"/>
      <c r="AH2" s="10"/>
      <c r="AI2" s="47"/>
      <c r="AJ2" s="47"/>
      <c r="AL2" s="58"/>
      <c r="AM2" s="10"/>
      <c r="AN2" s="10"/>
      <c r="AO2" s="47"/>
      <c r="AP2" s="47"/>
      <c r="AX2" s="58"/>
      <c r="AY2" s="10"/>
      <c r="AZ2" s="10"/>
      <c r="BA2" s="47"/>
      <c r="BB2" s="47"/>
      <c r="BJ2" s="58"/>
      <c r="BK2" s="10"/>
      <c r="BL2" s="10"/>
      <c r="BM2" s="47"/>
      <c r="BN2" s="47"/>
      <c r="BV2" s="58"/>
      <c r="BW2" s="10"/>
      <c r="BX2" s="10"/>
      <c r="BY2" s="47"/>
      <c r="BZ2" s="47"/>
      <c r="CH2" s="58"/>
      <c r="CI2" s="10"/>
      <c r="CJ2" s="10"/>
      <c r="CK2" s="47"/>
      <c r="CL2" s="47"/>
      <c r="CT2" s="58"/>
      <c r="CU2" s="10"/>
      <c r="CV2" s="10"/>
      <c r="CW2" s="47"/>
      <c r="CX2" s="47"/>
    </row>
    <row r="3" spans="1:102" x14ac:dyDescent="0.25">
      <c r="A3" s="21" t="s">
        <v>176</v>
      </c>
      <c r="B3" s="135" t="s">
        <v>0</v>
      </c>
      <c r="C3" s="72" t="s">
        <v>1</v>
      </c>
      <c r="D3" s="73" t="s">
        <v>8</v>
      </c>
      <c r="E3" s="74" t="s">
        <v>12</v>
      </c>
      <c r="F3" s="121" t="s">
        <v>10</v>
      </c>
      <c r="G3" s="21" t="s">
        <v>0</v>
      </c>
      <c r="H3" s="75" t="s">
        <v>28</v>
      </c>
      <c r="I3" s="75" t="s">
        <v>29</v>
      </c>
      <c r="J3" s="72" t="s">
        <v>30</v>
      </c>
      <c r="K3" s="88" t="s">
        <v>32</v>
      </c>
      <c r="L3" s="83" t="s">
        <v>25</v>
      </c>
      <c r="N3" s="58"/>
      <c r="O3" s="10"/>
      <c r="P3" s="47"/>
      <c r="Q3" s="47"/>
      <c r="R3" s="47"/>
      <c r="T3" s="58"/>
      <c r="U3" s="10"/>
      <c r="V3" s="10"/>
      <c r="W3" s="47"/>
      <c r="X3" s="47"/>
      <c r="Z3" s="58"/>
      <c r="AA3" s="10"/>
      <c r="AB3" s="10"/>
      <c r="AC3" s="47"/>
      <c r="AD3" s="47"/>
      <c r="AF3" s="58"/>
      <c r="AG3" s="10"/>
      <c r="AH3" s="10"/>
      <c r="AI3" s="47"/>
      <c r="AJ3" s="47"/>
      <c r="AL3" s="58"/>
      <c r="AM3" s="10"/>
      <c r="AN3" s="10"/>
      <c r="AO3" s="47"/>
      <c r="AP3" s="47"/>
      <c r="AX3" s="58"/>
      <c r="AY3" s="10"/>
      <c r="AZ3" s="10"/>
      <c r="BA3" s="47"/>
      <c r="BB3" s="47"/>
      <c r="BJ3" s="58"/>
      <c r="BK3" s="10"/>
      <c r="BL3" s="10"/>
      <c r="BM3" s="47"/>
      <c r="BN3" s="47"/>
      <c r="BV3" s="58"/>
      <c r="BW3" s="10"/>
      <c r="BX3" s="10"/>
      <c r="BY3" s="47"/>
      <c r="BZ3" s="47"/>
      <c r="CH3" s="58"/>
      <c r="CI3" s="10"/>
      <c r="CJ3" s="10"/>
      <c r="CK3" s="47"/>
      <c r="CL3" s="47"/>
      <c r="CT3" s="58"/>
      <c r="CU3" s="10"/>
      <c r="CV3" s="10"/>
      <c r="CW3" s="47"/>
      <c r="CX3" s="47"/>
    </row>
    <row r="4" spans="1:102" x14ac:dyDescent="0.25">
      <c r="A4" t="s">
        <v>2</v>
      </c>
      <c r="B4" s="123">
        <v>1</v>
      </c>
      <c r="C4" s="119">
        <v>769</v>
      </c>
      <c r="D4" s="58">
        <v>513</v>
      </c>
      <c r="E4" s="76">
        <v>830</v>
      </c>
      <c r="F4" s="118">
        <f t="shared" ref="F4:F5" si="0">ROUND(D4/E4*100,1)</f>
        <v>61.8</v>
      </c>
      <c r="G4" s="122">
        <v>1</v>
      </c>
      <c r="H4" s="58">
        <v>25</v>
      </c>
      <c r="I4" s="58">
        <v>15</v>
      </c>
      <c r="J4" s="71">
        <v>3</v>
      </c>
      <c r="K4" s="89">
        <v>60</v>
      </c>
      <c r="L4" s="90">
        <v>19</v>
      </c>
      <c r="N4" s="58"/>
      <c r="O4" s="10"/>
      <c r="P4" s="47"/>
      <c r="Q4" s="47"/>
      <c r="R4" s="47"/>
      <c r="T4" s="58"/>
      <c r="U4" s="10"/>
      <c r="V4" s="10"/>
      <c r="W4" s="47"/>
      <c r="X4" s="47"/>
      <c r="Z4" s="58"/>
      <c r="AA4" s="10"/>
      <c r="AB4" s="10"/>
      <c r="AC4" s="47"/>
      <c r="AD4" s="47"/>
      <c r="AF4" s="58"/>
      <c r="AG4" s="10"/>
      <c r="AH4" s="10"/>
      <c r="AI4" s="47"/>
      <c r="AJ4" s="47"/>
      <c r="AL4" s="58"/>
      <c r="AM4" s="10"/>
      <c r="AN4" s="10"/>
      <c r="AO4" s="47"/>
      <c r="AP4" s="47"/>
      <c r="AX4" s="58"/>
      <c r="AY4" s="10"/>
      <c r="AZ4" s="10"/>
      <c r="BA4" s="47"/>
      <c r="BB4" s="47"/>
      <c r="BJ4" s="58"/>
      <c r="BK4" s="10"/>
      <c r="BL4" s="10"/>
      <c r="BM4" s="47"/>
      <c r="BN4" s="47"/>
      <c r="BV4" s="58"/>
      <c r="BW4" s="10"/>
      <c r="BX4" s="10"/>
      <c r="BY4" s="47"/>
      <c r="BZ4" s="47"/>
      <c r="CH4" s="58"/>
      <c r="CI4" s="10"/>
      <c r="CJ4" s="10"/>
      <c r="CK4" s="47"/>
      <c r="CL4" s="47"/>
      <c r="CT4" s="58"/>
      <c r="CU4" s="10"/>
      <c r="CV4" s="10"/>
      <c r="CW4" s="47"/>
      <c r="CX4" s="47"/>
    </row>
    <row r="5" spans="1:102" x14ac:dyDescent="0.25">
      <c r="A5" t="s">
        <v>4</v>
      </c>
      <c r="B5" s="143">
        <v>2</v>
      </c>
      <c r="C5" s="144">
        <v>570</v>
      </c>
      <c r="D5" s="58">
        <v>384</v>
      </c>
      <c r="E5" s="76">
        <v>800</v>
      </c>
      <c r="F5" s="85">
        <f t="shared" si="0"/>
        <v>48</v>
      </c>
      <c r="G5" s="1">
        <v>5</v>
      </c>
      <c r="H5" s="58">
        <v>4</v>
      </c>
      <c r="I5" s="58">
        <v>4</v>
      </c>
      <c r="J5" s="71">
        <v>6</v>
      </c>
      <c r="K5" s="89">
        <v>60</v>
      </c>
      <c r="L5" s="90">
        <v>20</v>
      </c>
      <c r="N5" s="58"/>
      <c r="O5" s="128"/>
      <c r="P5" s="47"/>
      <c r="Q5" s="47"/>
      <c r="R5" s="129"/>
      <c r="T5" s="58"/>
      <c r="U5" s="10"/>
      <c r="V5" s="10"/>
      <c r="W5" s="47"/>
      <c r="X5" s="47"/>
      <c r="Z5" s="58"/>
      <c r="AA5" s="10"/>
      <c r="AB5" s="10"/>
      <c r="AC5" s="47"/>
      <c r="AD5" s="47"/>
      <c r="AF5" s="58"/>
      <c r="AG5" s="10"/>
      <c r="AH5" s="10"/>
      <c r="AI5" s="47"/>
      <c r="AJ5" s="47"/>
      <c r="AL5" s="58"/>
      <c r="AM5" s="10"/>
      <c r="AN5" s="10"/>
      <c r="AO5" s="47"/>
      <c r="AP5" s="47"/>
      <c r="AX5" s="58"/>
      <c r="AY5" s="10"/>
      <c r="AZ5" s="10"/>
      <c r="BA5" s="47"/>
      <c r="BB5" s="47"/>
      <c r="BJ5" s="58"/>
      <c r="BK5" s="10"/>
      <c r="BL5" s="10"/>
      <c r="BM5" s="47"/>
      <c r="BN5" s="47"/>
      <c r="BV5" s="58"/>
      <c r="BW5" s="10"/>
      <c r="BX5" s="10"/>
      <c r="BY5" s="47"/>
      <c r="BZ5" s="47"/>
      <c r="CH5" s="58"/>
      <c r="CI5" s="10"/>
      <c r="CJ5" s="10"/>
      <c r="CK5" s="47"/>
      <c r="CL5" s="47"/>
      <c r="CT5" s="58"/>
      <c r="CU5" s="10"/>
      <c r="CV5" s="10"/>
      <c r="CW5" s="47"/>
      <c r="CX5" s="47"/>
    </row>
    <row r="6" spans="1:102" x14ac:dyDescent="0.25">
      <c r="A6" t="s">
        <v>117</v>
      </c>
      <c r="B6" s="142">
        <v>3</v>
      </c>
      <c r="C6" s="94">
        <v>370</v>
      </c>
      <c r="D6" s="58">
        <v>136</v>
      </c>
      <c r="E6" s="76">
        <v>360</v>
      </c>
      <c r="F6" s="85">
        <f>ROUND(D6/E6*100,1)</f>
        <v>37.799999999999997</v>
      </c>
      <c r="G6" s="117">
        <v>2</v>
      </c>
      <c r="H6" s="58">
        <v>7</v>
      </c>
      <c r="I6" s="58">
        <v>7</v>
      </c>
      <c r="J6" s="71">
        <v>7</v>
      </c>
      <c r="K6" s="89">
        <v>30</v>
      </c>
      <c r="L6" s="90">
        <v>9</v>
      </c>
      <c r="N6" s="58"/>
      <c r="O6" s="10"/>
      <c r="P6" s="47"/>
      <c r="Q6" s="47"/>
      <c r="R6" s="47"/>
      <c r="T6" s="58"/>
      <c r="U6" s="10"/>
      <c r="V6" s="10"/>
      <c r="W6" s="47"/>
      <c r="X6" s="47"/>
      <c r="Z6" s="58"/>
      <c r="AA6" s="10"/>
      <c r="AB6" s="10"/>
      <c r="AC6" s="47"/>
      <c r="AD6" s="47"/>
      <c r="AF6" s="58"/>
      <c r="AG6" s="10"/>
      <c r="AH6" s="10"/>
      <c r="AI6" s="47"/>
      <c r="AJ6" s="47"/>
      <c r="AL6" s="58"/>
      <c r="AM6" s="10"/>
      <c r="AN6" s="10"/>
      <c r="AO6" s="47"/>
      <c r="AP6" s="47"/>
      <c r="AX6" s="58"/>
      <c r="AY6" s="10"/>
      <c r="AZ6" s="10"/>
      <c r="BA6" s="47"/>
      <c r="BB6" s="47"/>
      <c r="BJ6" s="58"/>
      <c r="BK6" s="10"/>
      <c r="BL6" s="10"/>
      <c r="BM6" s="47"/>
      <c r="BN6" s="47"/>
      <c r="BV6" s="58"/>
      <c r="BW6" s="10"/>
      <c r="BX6" s="10"/>
      <c r="BY6" s="47"/>
      <c r="BZ6" s="47"/>
      <c r="CH6" s="58"/>
      <c r="CI6" s="10"/>
      <c r="CJ6" s="10"/>
      <c r="CK6" s="47"/>
      <c r="CL6" s="47"/>
      <c r="CT6" s="58"/>
      <c r="CU6" s="10"/>
      <c r="CV6" s="10"/>
      <c r="CW6" s="47"/>
      <c r="CX6" s="47"/>
    </row>
    <row r="7" spans="1:102" x14ac:dyDescent="0.25">
      <c r="A7" t="s">
        <v>3</v>
      </c>
      <c r="B7" s="100">
        <v>4</v>
      </c>
      <c r="C7" s="71">
        <v>317</v>
      </c>
      <c r="D7" s="58">
        <v>243</v>
      </c>
      <c r="E7" s="76">
        <v>460</v>
      </c>
      <c r="F7" s="85">
        <f>ROUND(D7/E7*100,1)</f>
        <v>52.8</v>
      </c>
      <c r="G7" s="1">
        <v>6</v>
      </c>
      <c r="H7" s="58">
        <v>2</v>
      </c>
      <c r="I7" s="58">
        <v>2</v>
      </c>
      <c r="J7" s="71">
        <v>3</v>
      </c>
      <c r="K7" s="89">
        <v>34</v>
      </c>
      <c r="L7" s="90">
        <v>14</v>
      </c>
      <c r="N7" s="58"/>
      <c r="O7" s="10"/>
      <c r="P7" s="47"/>
      <c r="Q7" s="47"/>
      <c r="R7" s="47"/>
      <c r="T7" s="58"/>
      <c r="U7" s="10"/>
      <c r="V7" s="10"/>
      <c r="W7" s="47"/>
      <c r="X7" s="47"/>
      <c r="Z7" s="58"/>
      <c r="AA7" s="10"/>
      <c r="AB7" s="10"/>
      <c r="AC7" s="47"/>
      <c r="AD7" s="47"/>
      <c r="AF7" s="58"/>
      <c r="AG7" s="10"/>
      <c r="AH7" s="10"/>
      <c r="AI7" s="47"/>
      <c r="AJ7" s="47"/>
      <c r="AL7" s="58"/>
      <c r="AM7" s="10"/>
      <c r="AN7" s="10"/>
      <c r="AO7" s="47"/>
      <c r="AP7" s="47"/>
      <c r="AX7" s="58"/>
      <c r="AY7" s="10"/>
      <c r="AZ7" s="10"/>
      <c r="BA7" s="47"/>
      <c r="BB7" s="47"/>
      <c r="BJ7" s="58"/>
      <c r="BK7" s="10"/>
      <c r="BL7" s="10"/>
      <c r="BM7" s="47"/>
      <c r="BN7" s="47"/>
      <c r="BV7" s="58"/>
      <c r="BW7" s="10"/>
      <c r="BX7" s="10"/>
      <c r="BY7" s="47"/>
      <c r="BZ7" s="47"/>
      <c r="CH7" s="58"/>
      <c r="CI7" s="10"/>
      <c r="CJ7" s="10"/>
      <c r="CK7" s="47"/>
      <c r="CL7" s="47"/>
      <c r="CT7" s="58"/>
      <c r="CU7" s="10"/>
      <c r="CV7" s="10"/>
      <c r="CW7" s="47"/>
      <c r="CX7" s="47"/>
    </row>
    <row r="8" spans="1:102" x14ac:dyDescent="0.25">
      <c r="A8" t="s">
        <v>7</v>
      </c>
      <c r="B8" s="100">
        <v>5</v>
      </c>
      <c r="C8" s="71">
        <v>304</v>
      </c>
      <c r="D8" s="58">
        <v>266</v>
      </c>
      <c r="E8" s="76">
        <v>385</v>
      </c>
      <c r="F8" s="120">
        <f>ROUND(D8/E8*100,1)</f>
        <v>69.099999999999994</v>
      </c>
      <c r="G8" s="1">
        <v>4</v>
      </c>
      <c r="H8" s="58">
        <v>4</v>
      </c>
      <c r="I8" s="58">
        <v>4</v>
      </c>
      <c r="J8" s="71">
        <v>8</v>
      </c>
      <c r="K8" s="89">
        <v>27</v>
      </c>
      <c r="L8" s="90">
        <v>10</v>
      </c>
      <c r="N8" s="58"/>
      <c r="O8" s="10"/>
      <c r="P8" s="47"/>
      <c r="Q8" s="47"/>
      <c r="R8" s="47"/>
      <c r="T8" s="58"/>
      <c r="U8" s="10"/>
      <c r="V8" s="10"/>
      <c r="W8" s="47"/>
      <c r="X8" s="47"/>
      <c r="Z8" s="58"/>
      <c r="AA8" s="10"/>
      <c r="AB8" s="10"/>
      <c r="AC8" s="47"/>
      <c r="AD8" s="47"/>
      <c r="AF8" s="58"/>
      <c r="AG8" s="10"/>
      <c r="AH8" s="10"/>
      <c r="AI8" s="47"/>
      <c r="AJ8" s="47"/>
      <c r="AL8" s="58"/>
      <c r="AM8" s="10"/>
      <c r="AN8" s="10"/>
      <c r="AO8" s="47"/>
      <c r="AP8" s="47"/>
      <c r="AX8" s="58"/>
      <c r="AY8" s="10"/>
      <c r="AZ8" s="10"/>
      <c r="BA8" s="47"/>
      <c r="BB8" s="47"/>
      <c r="BJ8" s="58"/>
      <c r="BK8" s="10"/>
      <c r="BL8" s="10"/>
      <c r="BM8" s="47"/>
      <c r="BN8" s="47"/>
      <c r="BV8" s="58"/>
      <c r="BW8" s="10"/>
      <c r="BX8" s="10"/>
      <c r="BY8" s="47"/>
      <c r="BZ8" s="47"/>
      <c r="CH8" s="58"/>
      <c r="CI8" s="10"/>
      <c r="CJ8" s="10"/>
      <c r="CK8" s="47"/>
      <c r="CL8" s="47"/>
      <c r="CT8" s="58"/>
      <c r="CU8" s="10"/>
      <c r="CV8" s="10"/>
      <c r="CW8" s="47"/>
      <c r="CX8" s="47"/>
    </row>
    <row r="9" spans="1:102" x14ac:dyDescent="0.25">
      <c r="A9" t="s">
        <v>134</v>
      </c>
      <c r="B9" s="100">
        <v>6</v>
      </c>
      <c r="C9" s="71">
        <v>292</v>
      </c>
      <c r="D9" s="58">
        <v>212</v>
      </c>
      <c r="E9" s="76">
        <v>445</v>
      </c>
      <c r="F9" s="85">
        <f>ROUND(D9/E9*100,1)</f>
        <v>47.6</v>
      </c>
      <c r="G9" s="1">
        <v>7</v>
      </c>
      <c r="H9" s="58">
        <v>1</v>
      </c>
      <c r="I9" s="58">
        <v>3</v>
      </c>
      <c r="J9" s="71">
        <v>3</v>
      </c>
      <c r="K9" s="89">
        <v>32</v>
      </c>
      <c r="L9" s="90">
        <v>12</v>
      </c>
      <c r="N9" s="58"/>
      <c r="O9" s="10"/>
      <c r="P9" s="47"/>
      <c r="Q9" s="47"/>
      <c r="R9" s="47"/>
      <c r="T9" s="58"/>
      <c r="U9" s="10"/>
      <c r="V9" s="10"/>
      <c r="W9" s="47"/>
      <c r="X9" s="47"/>
      <c r="Z9" s="58"/>
      <c r="AA9" s="10"/>
      <c r="AB9" s="10"/>
      <c r="AC9" s="47"/>
      <c r="AD9" s="47"/>
      <c r="AF9" s="58"/>
      <c r="AG9" s="10"/>
      <c r="AH9" s="10"/>
      <c r="AI9" s="47"/>
      <c r="AJ9" s="47"/>
      <c r="AL9" s="58"/>
      <c r="AM9" s="10"/>
      <c r="AN9" s="10"/>
      <c r="AO9" s="47"/>
      <c r="AP9" s="47"/>
      <c r="AX9" s="58"/>
      <c r="AY9" s="10"/>
      <c r="AZ9" s="10"/>
      <c r="BA9" s="47"/>
      <c r="BB9" s="47"/>
      <c r="BJ9" s="58"/>
      <c r="BK9" s="10"/>
      <c r="BL9" s="10"/>
      <c r="BM9" s="47"/>
      <c r="BN9" s="47"/>
      <c r="BV9" s="58"/>
      <c r="BW9" s="10"/>
      <c r="BX9" s="10"/>
      <c r="BY9" s="47"/>
      <c r="BZ9" s="47"/>
      <c r="CH9" s="58"/>
      <c r="CI9" s="10"/>
      <c r="CJ9" s="10"/>
      <c r="CK9" s="47"/>
      <c r="CL9" s="47"/>
      <c r="CT9" s="58"/>
      <c r="CU9" s="10"/>
      <c r="CV9" s="10"/>
      <c r="CW9" s="47"/>
      <c r="CX9" s="47"/>
    </row>
    <row r="10" spans="1:102" x14ac:dyDescent="0.25">
      <c r="A10" t="s">
        <v>131</v>
      </c>
      <c r="B10" s="100">
        <v>7</v>
      </c>
      <c r="C10" s="71">
        <v>233</v>
      </c>
      <c r="D10" s="58">
        <v>181</v>
      </c>
      <c r="E10" s="76">
        <v>340</v>
      </c>
      <c r="F10" s="85">
        <f t="shared" ref="F10" si="1">ROUND(D10/E10*100,1)</f>
        <v>53.2</v>
      </c>
      <c r="G10" s="133">
        <v>3</v>
      </c>
      <c r="H10" s="58">
        <v>5</v>
      </c>
      <c r="I10" s="58">
        <v>7</v>
      </c>
      <c r="J10" s="71">
        <v>1</v>
      </c>
      <c r="K10" s="89">
        <v>20</v>
      </c>
      <c r="L10" s="90">
        <v>8</v>
      </c>
      <c r="N10" s="58"/>
      <c r="O10" s="10"/>
      <c r="P10" s="47"/>
      <c r="Q10" s="47"/>
      <c r="R10" s="47"/>
      <c r="T10" s="58"/>
      <c r="U10" s="10"/>
      <c r="V10" s="10"/>
      <c r="W10" s="47"/>
      <c r="X10" s="47"/>
      <c r="Z10" s="58"/>
      <c r="AA10" s="10"/>
      <c r="AB10" s="10"/>
      <c r="AC10" s="47"/>
      <c r="AD10" s="47"/>
      <c r="AF10" s="58"/>
      <c r="AG10" s="10"/>
      <c r="AH10" s="10"/>
      <c r="AI10" s="47"/>
      <c r="AJ10" s="47"/>
      <c r="AL10" s="58"/>
      <c r="AM10" s="10"/>
      <c r="AN10" s="10"/>
      <c r="AO10" s="47"/>
      <c r="AP10" s="47"/>
      <c r="AX10" s="58"/>
      <c r="AY10" s="10"/>
      <c r="AZ10" s="10"/>
      <c r="BA10" s="47"/>
      <c r="BB10" s="47"/>
      <c r="BJ10" s="58"/>
      <c r="BK10" s="10"/>
      <c r="BL10" s="10"/>
      <c r="BM10" s="47"/>
      <c r="BN10" s="47"/>
      <c r="BV10" s="58"/>
      <c r="BW10" s="10"/>
      <c r="BX10" s="10"/>
      <c r="BY10" s="47"/>
      <c r="BZ10" s="47"/>
      <c r="CH10" s="58"/>
      <c r="CI10" s="10"/>
      <c r="CJ10" s="10"/>
      <c r="CK10" s="47"/>
      <c r="CL10" s="47"/>
      <c r="CT10" s="58"/>
      <c r="CU10" s="10"/>
      <c r="CV10" s="10"/>
      <c r="CW10" s="47"/>
      <c r="CX10" s="47"/>
    </row>
    <row r="11" spans="1:102" x14ac:dyDescent="0.25">
      <c r="A11" t="s">
        <v>120</v>
      </c>
      <c r="B11" s="100">
        <v>8</v>
      </c>
      <c r="C11" s="71">
        <v>97</v>
      </c>
      <c r="D11" s="58">
        <v>75</v>
      </c>
      <c r="E11" s="76">
        <v>120</v>
      </c>
      <c r="F11" s="136">
        <f>ROUND(D11/E11*100,1)</f>
        <v>62.5</v>
      </c>
      <c r="G11" s="1">
        <v>8</v>
      </c>
      <c r="H11" s="58">
        <v>1</v>
      </c>
      <c r="I11" s="58">
        <v>1</v>
      </c>
      <c r="J11" s="71">
        <v>3</v>
      </c>
      <c r="K11" s="89">
        <v>9</v>
      </c>
      <c r="L11" s="90">
        <v>3</v>
      </c>
      <c r="N11" s="58"/>
      <c r="O11" s="10"/>
      <c r="P11" s="47"/>
      <c r="Q11" s="47"/>
      <c r="R11" s="47"/>
      <c r="T11" s="58"/>
      <c r="U11" s="10"/>
      <c r="V11" s="10"/>
      <c r="W11" s="47"/>
      <c r="X11" s="47"/>
      <c r="Z11" s="58"/>
      <c r="AA11" s="10"/>
      <c r="AB11" s="10"/>
      <c r="AC11" s="47"/>
      <c r="AD11" s="47"/>
      <c r="AF11" s="58"/>
      <c r="AG11" s="10"/>
      <c r="AH11" s="10"/>
      <c r="AI11" s="47"/>
      <c r="AJ11" s="47"/>
      <c r="AL11" s="58"/>
      <c r="AM11" s="10"/>
      <c r="AN11" s="10"/>
      <c r="AO11" s="47"/>
      <c r="AP11" s="47"/>
      <c r="AX11" s="58"/>
      <c r="AY11" s="10"/>
      <c r="AZ11" s="10"/>
      <c r="BA11" s="47"/>
      <c r="BB11" s="47"/>
      <c r="BJ11" s="58"/>
      <c r="BK11" s="10"/>
      <c r="BL11" s="10"/>
      <c r="BM11" s="47"/>
      <c r="BN11" s="47"/>
      <c r="BV11" s="58"/>
      <c r="BW11" s="10"/>
      <c r="BX11" s="10"/>
      <c r="BY11" s="47"/>
      <c r="BZ11" s="47"/>
      <c r="CH11" s="58"/>
      <c r="CI11" s="10"/>
      <c r="CJ11" s="10"/>
      <c r="CK11" s="47"/>
      <c r="CL11" s="47"/>
      <c r="CT11" s="58"/>
      <c r="CU11" s="10"/>
      <c r="CV11" s="10"/>
      <c r="CW11" s="47"/>
      <c r="CX11" s="47"/>
    </row>
    <row r="12" spans="1:102" x14ac:dyDescent="0.25">
      <c r="A12" t="s">
        <v>129</v>
      </c>
      <c r="B12" s="100">
        <v>9</v>
      </c>
      <c r="C12" s="71">
        <v>59</v>
      </c>
      <c r="D12" s="58">
        <v>49</v>
      </c>
      <c r="E12" s="76">
        <v>85</v>
      </c>
      <c r="F12" s="85">
        <f t="shared" ref="F12" si="2">ROUND(D12/E12*100,1)</f>
        <v>57.6</v>
      </c>
      <c r="G12" s="1">
        <v>12</v>
      </c>
      <c r="H12" s="58">
        <v>0</v>
      </c>
      <c r="I12" s="58">
        <v>0</v>
      </c>
      <c r="J12" s="71">
        <v>4</v>
      </c>
      <c r="K12" s="89">
        <v>5</v>
      </c>
      <c r="L12" s="90">
        <v>2</v>
      </c>
      <c r="N12" s="58"/>
      <c r="O12" s="10"/>
      <c r="P12" s="47"/>
      <c r="Q12" s="47"/>
      <c r="R12" s="47"/>
      <c r="T12" s="58"/>
      <c r="U12" s="10"/>
      <c r="V12" s="10"/>
      <c r="W12" s="47"/>
      <c r="X12" s="47"/>
      <c r="Z12" s="58"/>
      <c r="AA12" s="10"/>
      <c r="AB12" s="10"/>
      <c r="AC12" s="47"/>
      <c r="AD12" s="47"/>
      <c r="AF12" s="58"/>
      <c r="AG12" s="10"/>
      <c r="AH12" s="10"/>
      <c r="AI12" s="47"/>
      <c r="AJ12" s="47"/>
      <c r="AL12" s="58"/>
      <c r="AM12" s="10"/>
      <c r="AN12" s="10"/>
      <c r="AO12" s="47"/>
      <c r="AP12" s="47"/>
      <c r="AX12" s="58"/>
      <c r="AY12" s="10"/>
      <c r="AZ12" s="10"/>
      <c r="BA12" s="47"/>
      <c r="BB12" s="47"/>
      <c r="BJ12" s="58"/>
      <c r="BK12" s="10"/>
      <c r="BL12" s="10"/>
      <c r="BM12" s="47"/>
      <c r="BN12" s="47"/>
      <c r="BV12" s="58"/>
      <c r="BW12" s="10"/>
      <c r="BX12" s="10"/>
      <c r="BY12" s="47"/>
      <c r="BZ12" s="47"/>
      <c r="CH12" s="58"/>
      <c r="CI12" s="10"/>
      <c r="CJ12" s="10"/>
      <c r="CK12" s="47"/>
      <c r="CL12" s="47"/>
      <c r="CT12" s="58"/>
      <c r="CU12" s="10"/>
      <c r="CV12" s="10"/>
      <c r="CW12" s="47"/>
      <c r="CX12" s="47"/>
    </row>
    <row r="13" spans="1:102" x14ac:dyDescent="0.25">
      <c r="A13" t="s">
        <v>293</v>
      </c>
      <c r="B13" s="100">
        <v>10</v>
      </c>
      <c r="C13" s="71">
        <v>56</v>
      </c>
      <c r="D13" s="58">
        <v>45</v>
      </c>
      <c r="E13" s="76">
        <v>100</v>
      </c>
      <c r="F13" s="85">
        <f t="shared" ref="F13" si="3">ROUND(D13/E13*100,1)</f>
        <v>45</v>
      </c>
      <c r="G13" s="1">
        <v>9</v>
      </c>
      <c r="H13" s="58">
        <v>1</v>
      </c>
      <c r="I13" s="58">
        <v>0</v>
      </c>
      <c r="J13" s="71">
        <v>1</v>
      </c>
      <c r="K13" s="89">
        <v>6</v>
      </c>
      <c r="L13" s="90">
        <v>5</v>
      </c>
      <c r="N13" s="58"/>
      <c r="O13" s="10"/>
      <c r="P13" s="47"/>
      <c r="Q13" s="47"/>
      <c r="R13" s="47"/>
      <c r="T13" s="58"/>
      <c r="U13" s="10"/>
      <c r="V13" s="10"/>
      <c r="W13" s="47"/>
      <c r="X13" s="47"/>
      <c r="Z13" s="58"/>
      <c r="AA13" s="10"/>
      <c r="AB13" s="10"/>
      <c r="AC13" s="47"/>
      <c r="AD13" s="47"/>
      <c r="AF13" s="58"/>
      <c r="AG13" s="10"/>
      <c r="AH13" s="10"/>
      <c r="AI13" s="47"/>
      <c r="AJ13" s="47"/>
      <c r="AL13" s="58"/>
      <c r="AM13" s="10"/>
      <c r="AN13" s="10"/>
      <c r="AO13" s="47"/>
      <c r="AP13" s="47"/>
      <c r="AX13" s="58"/>
      <c r="AY13" s="10"/>
      <c r="AZ13" s="10"/>
      <c r="BA13" s="47"/>
      <c r="BB13" s="47"/>
      <c r="BJ13" s="58"/>
      <c r="BK13" s="10"/>
      <c r="BL13" s="10"/>
      <c r="BM13" s="47"/>
      <c r="BN13" s="47"/>
      <c r="BV13" s="58"/>
      <c r="BW13" s="10"/>
      <c r="BX13" s="10"/>
      <c r="BY13" s="47"/>
      <c r="BZ13" s="47"/>
      <c r="CH13" s="58"/>
      <c r="CI13" s="10"/>
      <c r="CJ13" s="10"/>
      <c r="CK13" s="47"/>
      <c r="CL13" s="47"/>
      <c r="CT13" s="58"/>
      <c r="CU13" s="10"/>
      <c r="CV13" s="10"/>
      <c r="CW13" s="47"/>
      <c r="CX13" s="47"/>
    </row>
    <row r="14" spans="1:102" x14ac:dyDescent="0.25">
      <c r="A14" t="s">
        <v>311</v>
      </c>
      <c r="B14" s="100">
        <v>11</v>
      </c>
      <c r="C14" s="71">
        <v>43</v>
      </c>
      <c r="D14" s="58">
        <v>17</v>
      </c>
      <c r="E14" s="76">
        <v>40</v>
      </c>
      <c r="F14" s="85">
        <f>ROUND(D14/E14*100,1)</f>
        <v>42.5</v>
      </c>
      <c r="G14" s="1">
        <v>13</v>
      </c>
      <c r="H14" s="58">
        <v>0</v>
      </c>
      <c r="I14" s="58">
        <v>0</v>
      </c>
      <c r="J14" s="71">
        <v>1</v>
      </c>
      <c r="K14" s="89">
        <v>4</v>
      </c>
      <c r="L14" s="90">
        <v>1</v>
      </c>
      <c r="N14" s="58"/>
      <c r="O14" s="10"/>
      <c r="P14" s="47"/>
      <c r="Q14" s="47"/>
      <c r="R14" s="47"/>
      <c r="T14" s="58"/>
      <c r="U14" s="10"/>
      <c r="V14" s="10"/>
      <c r="W14" s="47"/>
      <c r="X14" s="47"/>
      <c r="Z14" s="58"/>
      <c r="AA14" s="10"/>
      <c r="AB14" s="10"/>
      <c r="AC14" s="47"/>
      <c r="AD14" s="47"/>
      <c r="AF14" s="58"/>
      <c r="AG14" s="10"/>
      <c r="AH14" s="10"/>
      <c r="AI14" s="47"/>
      <c r="AJ14" s="47"/>
      <c r="AL14" s="58"/>
      <c r="AM14" s="10"/>
      <c r="AN14" s="10"/>
      <c r="AO14" s="47"/>
      <c r="AP14" s="47"/>
      <c r="AX14" s="58"/>
      <c r="AY14" s="10"/>
      <c r="AZ14" s="10"/>
      <c r="BA14" s="47"/>
      <c r="BB14" s="47"/>
      <c r="BJ14" s="58"/>
      <c r="BK14" s="10"/>
      <c r="BL14" s="10"/>
      <c r="BM14" s="47"/>
      <c r="BN14" s="47"/>
      <c r="BV14" s="58"/>
      <c r="BW14" s="10"/>
      <c r="BX14" s="10"/>
      <c r="BY14" s="47"/>
      <c r="BZ14" s="47"/>
      <c r="CH14" s="58"/>
      <c r="CI14" s="10"/>
      <c r="CJ14" s="10"/>
      <c r="CK14" s="47"/>
      <c r="CL14" s="47"/>
      <c r="CT14" s="58"/>
      <c r="CU14" s="10"/>
      <c r="CV14" s="10"/>
      <c r="CW14" s="47"/>
      <c r="CX14" s="47"/>
    </row>
    <row r="15" spans="1:102" x14ac:dyDescent="0.25">
      <c r="A15" t="s">
        <v>355</v>
      </c>
      <c r="B15" s="100">
        <v>12</v>
      </c>
      <c r="C15" s="71">
        <v>32</v>
      </c>
      <c r="D15" s="58">
        <v>43</v>
      </c>
      <c r="E15" s="76">
        <v>75</v>
      </c>
      <c r="F15" s="85">
        <f>ROUND(D15/E15*100,1)</f>
        <v>57.3</v>
      </c>
      <c r="G15" s="1">
        <v>14</v>
      </c>
      <c r="H15" s="58">
        <v>0</v>
      </c>
      <c r="I15" s="58">
        <v>0</v>
      </c>
      <c r="J15" s="71">
        <v>0</v>
      </c>
      <c r="K15" s="89">
        <v>6</v>
      </c>
      <c r="L15" s="90">
        <v>6</v>
      </c>
      <c r="N15" s="58"/>
      <c r="O15" s="10"/>
      <c r="P15" s="47"/>
      <c r="Q15" s="47"/>
      <c r="R15" s="47"/>
      <c r="T15" s="58"/>
      <c r="U15" s="10"/>
      <c r="V15" s="10"/>
      <c r="W15" s="47"/>
      <c r="X15" s="47"/>
      <c r="Z15" s="58"/>
      <c r="AA15" s="10"/>
      <c r="AB15" s="10"/>
      <c r="AC15" s="47"/>
      <c r="AD15" s="47"/>
      <c r="AF15" s="58"/>
      <c r="AG15" s="10"/>
      <c r="AH15" s="10"/>
      <c r="AI15" s="47"/>
      <c r="AJ15" s="47"/>
      <c r="AL15" s="58"/>
      <c r="AM15" s="10"/>
      <c r="AN15" s="10"/>
      <c r="AO15" s="47"/>
      <c r="AP15" s="47"/>
      <c r="AX15" s="58"/>
      <c r="AY15" s="10"/>
      <c r="AZ15" s="10"/>
      <c r="BA15" s="47"/>
      <c r="BB15" s="47"/>
      <c r="BJ15" s="58"/>
      <c r="BK15" s="10"/>
      <c r="BL15" s="10"/>
      <c r="BM15" s="47"/>
      <c r="BN15" s="47"/>
      <c r="BV15" s="58"/>
      <c r="BW15" s="10"/>
      <c r="BX15" s="10"/>
      <c r="BY15" s="47"/>
      <c r="BZ15" s="47"/>
      <c r="CH15" s="58"/>
      <c r="CI15" s="10"/>
      <c r="CJ15" s="10"/>
      <c r="CK15" s="47"/>
      <c r="CL15" s="47"/>
      <c r="CT15" s="58"/>
      <c r="CU15" s="10"/>
      <c r="CV15" s="10"/>
      <c r="CW15" s="47"/>
      <c r="CX15" s="47"/>
    </row>
    <row r="16" spans="1:102" x14ac:dyDescent="0.25">
      <c r="A16" t="s">
        <v>328</v>
      </c>
      <c r="B16" s="100">
        <v>13</v>
      </c>
      <c r="C16" s="71">
        <v>29</v>
      </c>
      <c r="D16" s="58">
        <v>15</v>
      </c>
      <c r="E16" s="76">
        <v>60</v>
      </c>
      <c r="F16" s="85">
        <f t="shared" ref="F16" si="4">ROUND(D16/E16*100,1)</f>
        <v>25</v>
      </c>
      <c r="G16" s="1">
        <v>11</v>
      </c>
      <c r="H16" s="58">
        <v>0</v>
      </c>
      <c r="I16" s="58">
        <v>1</v>
      </c>
      <c r="J16" s="71">
        <v>0</v>
      </c>
      <c r="K16" s="89">
        <v>4</v>
      </c>
      <c r="L16" s="90">
        <v>4</v>
      </c>
      <c r="N16" s="58"/>
      <c r="O16" s="10"/>
      <c r="P16" s="47"/>
      <c r="Q16" s="47"/>
      <c r="R16" s="47"/>
      <c r="T16" s="58"/>
      <c r="U16" s="10"/>
      <c r="V16" s="10"/>
      <c r="W16" s="47"/>
      <c r="X16" s="47"/>
      <c r="Z16" s="58"/>
      <c r="AA16" s="10"/>
      <c r="AB16" s="10"/>
      <c r="AC16" s="47"/>
      <c r="AD16" s="47"/>
      <c r="AF16" s="58"/>
      <c r="AG16" s="10"/>
      <c r="AH16" s="10"/>
      <c r="AI16" s="47"/>
      <c r="AJ16" s="47"/>
      <c r="AL16" s="58"/>
      <c r="AM16" s="10"/>
      <c r="AN16" s="10"/>
      <c r="AO16" s="47"/>
      <c r="AP16" s="47"/>
      <c r="AX16" s="58"/>
      <c r="AY16" s="10"/>
      <c r="AZ16" s="10"/>
      <c r="BA16" s="47"/>
      <c r="BB16" s="47"/>
      <c r="BJ16" s="58"/>
      <c r="BK16" s="10"/>
      <c r="BL16" s="10"/>
      <c r="BM16" s="47"/>
      <c r="BN16" s="47"/>
      <c r="BV16" s="58"/>
      <c r="BW16" s="10"/>
      <c r="BX16" s="10"/>
      <c r="BY16" s="47"/>
      <c r="BZ16" s="47"/>
      <c r="CH16" s="58"/>
      <c r="CI16" s="10"/>
      <c r="CJ16" s="10"/>
      <c r="CK16" s="47"/>
      <c r="CL16" s="47"/>
      <c r="CT16" s="58"/>
      <c r="CU16" s="10"/>
      <c r="CV16" s="10"/>
      <c r="CW16" s="47"/>
      <c r="CX16" s="47"/>
    </row>
    <row r="17" spans="1:102" x14ac:dyDescent="0.25">
      <c r="A17" t="s">
        <v>100</v>
      </c>
      <c r="B17" s="100">
        <v>14</v>
      </c>
      <c r="C17" s="71">
        <v>28</v>
      </c>
      <c r="D17" s="58">
        <v>19</v>
      </c>
      <c r="E17" s="76">
        <v>50</v>
      </c>
      <c r="F17" s="85">
        <f>ROUND(D17/E17*100,1)</f>
        <v>38</v>
      </c>
      <c r="G17" s="1">
        <v>10</v>
      </c>
      <c r="H17" s="58">
        <v>1</v>
      </c>
      <c r="I17" s="58">
        <v>0</v>
      </c>
      <c r="J17" s="71">
        <v>0</v>
      </c>
      <c r="K17" s="89">
        <v>3</v>
      </c>
      <c r="L17" s="90">
        <v>2</v>
      </c>
      <c r="N17" s="58"/>
      <c r="O17" s="10"/>
      <c r="P17" s="47"/>
      <c r="Q17" s="47"/>
      <c r="R17" s="47"/>
      <c r="T17" s="58"/>
      <c r="U17" s="10"/>
      <c r="V17" s="10"/>
      <c r="W17" s="47"/>
      <c r="X17" s="47"/>
      <c r="Z17" s="58"/>
      <c r="AA17" s="10"/>
      <c r="AB17" s="10"/>
      <c r="AC17" s="47"/>
      <c r="AD17" s="47"/>
      <c r="AF17" s="58"/>
      <c r="AG17" s="10"/>
      <c r="AH17" s="10"/>
      <c r="AI17" s="47"/>
      <c r="AJ17" s="47"/>
      <c r="AL17" s="58"/>
      <c r="AM17" s="10"/>
      <c r="AN17" s="10"/>
      <c r="AO17" s="47"/>
      <c r="AP17" s="47"/>
      <c r="AX17" s="58"/>
      <c r="AY17" s="10"/>
      <c r="AZ17" s="10"/>
      <c r="BA17" s="47"/>
      <c r="BB17" s="47"/>
      <c r="BJ17" s="58"/>
      <c r="BK17" s="10"/>
      <c r="BL17" s="10"/>
      <c r="BM17" s="47"/>
      <c r="BN17" s="47"/>
      <c r="BV17" s="58"/>
      <c r="BW17" s="10"/>
      <c r="BX17" s="10"/>
      <c r="BY17" s="47"/>
      <c r="BZ17" s="47"/>
      <c r="CH17" s="58"/>
      <c r="CI17" s="10"/>
      <c r="CJ17" s="10"/>
      <c r="CK17" s="47"/>
      <c r="CL17" s="47"/>
      <c r="CT17" s="58"/>
      <c r="CU17" s="10"/>
      <c r="CV17" s="10"/>
      <c r="CW17" s="47"/>
      <c r="CX17" s="47"/>
    </row>
    <row r="18" spans="1:102" x14ac:dyDescent="0.25">
      <c r="A18" t="s">
        <v>350</v>
      </c>
      <c r="B18" s="100">
        <v>15</v>
      </c>
      <c r="C18" s="71">
        <v>26</v>
      </c>
      <c r="D18" s="58">
        <v>15</v>
      </c>
      <c r="E18" s="76">
        <v>55</v>
      </c>
      <c r="F18" s="85">
        <f t="shared" ref="F18" si="5">ROUND(D18/E18*100,1)</f>
        <v>27.3</v>
      </c>
      <c r="G18" s="1">
        <v>14</v>
      </c>
      <c r="H18" s="58">
        <v>0</v>
      </c>
      <c r="I18" s="58">
        <v>0</v>
      </c>
      <c r="J18" s="71">
        <v>0</v>
      </c>
      <c r="K18" s="89">
        <v>5</v>
      </c>
      <c r="L18" s="90">
        <v>5</v>
      </c>
      <c r="N18" s="58"/>
      <c r="O18" s="10"/>
      <c r="P18" s="47"/>
      <c r="Q18" s="47"/>
      <c r="R18" s="47"/>
      <c r="T18" s="58"/>
      <c r="U18" s="10"/>
      <c r="V18" s="10"/>
      <c r="W18" s="47"/>
      <c r="X18" s="47"/>
      <c r="Z18" s="58"/>
      <c r="AA18" s="10"/>
      <c r="AB18" s="10"/>
      <c r="AC18" s="47"/>
      <c r="AD18" s="47"/>
      <c r="AF18" s="58"/>
      <c r="AG18" s="10"/>
      <c r="AH18" s="10"/>
      <c r="AI18" s="47"/>
      <c r="AJ18" s="47"/>
      <c r="AL18" s="58"/>
      <c r="AM18" s="10"/>
      <c r="AN18" s="10"/>
      <c r="AO18" s="47"/>
      <c r="AP18" s="47"/>
      <c r="AX18" s="58"/>
      <c r="AY18" s="10"/>
      <c r="AZ18" s="10"/>
      <c r="BA18" s="47"/>
      <c r="BB18" s="47"/>
      <c r="BJ18" s="58"/>
      <c r="BK18" s="10"/>
      <c r="BL18" s="10"/>
      <c r="BM18" s="47"/>
      <c r="BN18" s="47"/>
      <c r="BV18" s="58"/>
      <c r="BW18" s="10"/>
      <c r="BX18" s="10"/>
      <c r="BY18" s="47"/>
      <c r="BZ18" s="47"/>
      <c r="CH18" s="58"/>
      <c r="CI18" s="10"/>
      <c r="CJ18" s="10"/>
      <c r="CK18" s="47"/>
      <c r="CL18" s="47"/>
      <c r="CT18" s="58"/>
      <c r="CU18" s="10"/>
      <c r="CV18" s="10"/>
      <c r="CW18" s="47"/>
      <c r="CX18" s="47"/>
    </row>
    <row r="19" spans="1:102" x14ac:dyDescent="0.25">
      <c r="A19" t="s">
        <v>287</v>
      </c>
      <c r="B19" s="100">
        <v>16</v>
      </c>
      <c r="C19" s="71">
        <v>9</v>
      </c>
      <c r="D19" s="58">
        <v>7</v>
      </c>
      <c r="E19" s="76">
        <v>10</v>
      </c>
      <c r="F19" s="85">
        <f t="shared" ref="F19:F20" si="6">ROUND(D19/E19*100,1)</f>
        <v>70</v>
      </c>
      <c r="G19" s="1">
        <v>14</v>
      </c>
      <c r="H19" s="58">
        <v>0</v>
      </c>
      <c r="I19" s="58">
        <v>0</v>
      </c>
      <c r="J19" s="71">
        <v>0</v>
      </c>
      <c r="K19" s="89">
        <v>1</v>
      </c>
      <c r="L19" s="90">
        <v>1</v>
      </c>
      <c r="N19" s="58"/>
      <c r="O19" s="10"/>
      <c r="P19" s="47"/>
      <c r="Q19" s="47"/>
      <c r="R19" s="47"/>
      <c r="T19" s="58"/>
      <c r="U19" s="10"/>
      <c r="V19" s="10"/>
      <c r="W19" s="47"/>
      <c r="X19" s="47"/>
      <c r="Z19" s="58"/>
      <c r="AA19" s="10"/>
      <c r="AB19" s="10"/>
      <c r="AC19" s="47"/>
      <c r="AD19" s="47"/>
      <c r="AF19" s="58"/>
      <c r="AG19" s="10"/>
      <c r="AH19" s="10"/>
      <c r="AI19" s="47"/>
      <c r="AJ19" s="47"/>
      <c r="AL19" s="58"/>
      <c r="AM19" s="10"/>
      <c r="AN19" s="10"/>
      <c r="AO19" s="47"/>
      <c r="AP19" s="47"/>
      <c r="AX19" s="58"/>
      <c r="AY19" s="10"/>
      <c r="AZ19" s="10"/>
      <c r="BA19" s="47"/>
      <c r="BB19" s="47"/>
      <c r="BJ19" s="58"/>
      <c r="BK19" s="10"/>
      <c r="BL19" s="10"/>
      <c r="BM19" s="47"/>
      <c r="BN19" s="47"/>
      <c r="BV19" s="58"/>
      <c r="BW19" s="10"/>
      <c r="BX19" s="10"/>
      <c r="BY19" s="47"/>
      <c r="BZ19" s="47"/>
      <c r="CH19" s="58"/>
      <c r="CI19" s="10"/>
      <c r="CJ19" s="10"/>
      <c r="CK19" s="47"/>
      <c r="CL19" s="47"/>
      <c r="CT19" s="58"/>
      <c r="CU19" s="10"/>
      <c r="CV19" s="10"/>
      <c r="CW19" s="47"/>
      <c r="CX19" s="47"/>
    </row>
    <row r="20" spans="1:102" x14ac:dyDescent="0.25">
      <c r="A20" t="s">
        <v>285</v>
      </c>
      <c r="B20" s="100">
        <v>17</v>
      </c>
      <c r="C20" s="71">
        <v>7</v>
      </c>
      <c r="D20" s="58">
        <v>9</v>
      </c>
      <c r="E20" s="76">
        <v>15</v>
      </c>
      <c r="F20" s="85">
        <f t="shared" si="6"/>
        <v>60</v>
      </c>
      <c r="G20" s="1">
        <v>14</v>
      </c>
      <c r="H20" s="58">
        <v>0</v>
      </c>
      <c r="I20" s="58">
        <v>0</v>
      </c>
      <c r="J20" s="71">
        <v>0</v>
      </c>
      <c r="K20" s="89">
        <v>1</v>
      </c>
      <c r="L20" s="90">
        <v>1</v>
      </c>
      <c r="N20" s="58"/>
      <c r="O20" s="10"/>
      <c r="P20" s="47"/>
      <c r="Q20" s="47"/>
      <c r="R20" s="47"/>
      <c r="T20" s="58"/>
      <c r="U20" s="10"/>
      <c r="V20" s="10"/>
      <c r="W20" s="47"/>
      <c r="X20" s="47"/>
      <c r="Z20" s="58"/>
      <c r="AA20" s="10"/>
      <c r="AB20" s="10"/>
      <c r="AC20" s="47"/>
      <c r="AD20" s="47"/>
      <c r="AF20" s="58"/>
      <c r="AG20" s="10"/>
      <c r="AH20" s="10"/>
      <c r="AI20" s="47"/>
      <c r="AJ20" s="47"/>
      <c r="AL20" s="58"/>
      <c r="AM20" s="10"/>
      <c r="AN20" s="10"/>
      <c r="AO20" s="47"/>
      <c r="AP20" s="47"/>
      <c r="AX20" s="58"/>
      <c r="AY20" s="10"/>
      <c r="AZ20" s="10"/>
      <c r="BA20" s="47"/>
      <c r="BB20" s="47"/>
      <c r="BJ20" s="58"/>
      <c r="BK20" s="10"/>
      <c r="BL20" s="10"/>
      <c r="BM20" s="47"/>
      <c r="BN20" s="47"/>
      <c r="BV20" s="58"/>
      <c r="BW20" s="10"/>
      <c r="BX20" s="10"/>
      <c r="BY20" s="47"/>
      <c r="BZ20" s="47"/>
      <c r="CH20" s="58"/>
      <c r="CI20" s="10"/>
      <c r="CJ20" s="10"/>
      <c r="CK20" s="47"/>
      <c r="CL20" s="47"/>
      <c r="CT20" s="58"/>
      <c r="CU20" s="10"/>
      <c r="CV20" s="10"/>
      <c r="CW20" s="47"/>
      <c r="CX20" s="47"/>
    </row>
    <row r="21" spans="1:102" x14ac:dyDescent="0.25">
      <c r="B21" s="101"/>
      <c r="C21" s="72"/>
      <c r="D21" s="58"/>
      <c r="E21" s="76"/>
      <c r="F21" s="86"/>
      <c r="G21" s="1"/>
      <c r="H21" s="58"/>
      <c r="I21" s="58"/>
      <c r="J21" s="72"/>
      <c r="K21" s="91"/>
      <c r="L21" s="92"/>
      <c r="N21" s="58"/>
      <c r="O21" s="10"/>
      <c r="P21" s="47"/>
      <c r="Q21" s="47"/>
      <c r="R21" s="96"/>
      <c r="T21" s="58"/>
      <c r="U21" s="10"/>
      <c r="V21" s="10"/>
      <c r="W21" s="47"/>
      <c r="X21" s="47"/>
      <c r="Z21" s="58"/>
      <c r="AA21" s="10"/>
      <c r="AB21" s="10"/>
      <c r="AC21" s="47"/>
      <c r="AD21" s="47"/>
      <c r="AF21" s="58"/>
      <c r="AG21" s="10"/>
      <c r="AH21" s="10"/>
      <c r="AI21" s="47"/>
      <c r="AJ21" s="47"/>
      <c r="AL21" s="58"/>
      <c r="AM21" s="10"/>
      <c r="AN21" s="10"/>
      <c r="AO21" s="47"/>
      <c r="AP21" s="47"/>
      <c r="AX21" s="58"/>
      <c r="AY21" s="10"/>
      <c r="AZ21" s="10"/>
      <c r="BA21" s="47"/>
      <c r="BB21" s="47"/>
      <c r="BJ21" s="58"/>
      <c r="BK21" s="10"/>
      <c r="BL21" s="10"/>
      <c r="BM21" s="47"/>
      <c r="BN21" s="47"/>
      <c r="BV21" s="58"/>
      <c r="BW21" s="10"/>
      <c r="BX21" s="10"/>
      <c r="BY21" s="47"/>
      <c r="BZ21" s="47"/>
      <c r="CH21" s="58"/>
      <c r="CI21" s="10"/>
      <c r="CJ21" s="10"/>
      <c r="CK21" s="47"/>
      <c r="CL21" s="47"/>
      <c r="CT21" s="58"/>
      <c r="CU21" s="10"/>
      <c r="CV21" s="10"/>
      <c r="CW21" s="47"/>
      <c r="CX21" s="47"/>
    </row>
    <row r="22" spans="1:102" ht="31.5" x14ac:dyDescent="0.5">
      <c r="A22" s="50" t="s">
        <v>117</v>
      </c>
      <c r="B22" s="48"/>
      <c r="C22" s="33"/>
      <c r="D22" s="33"/>
      <c r="E22" s="45"/>
      <c r="F22" s="11"/>
      <c r="G22" s="59" t="s">
        <v>2</v>
      </c>
      <c r="H22" s="60"/>
      <c r="I22" s="36"/>
      <c r="J22" s="36"/>
      <c r="K22" s="61"/>
      <c r="L22" s="37"/>
      <c r="M22" s="50" t="s">
        <v>3</v>
      </c>
      <c r="N22" s="48"/>
      <c r="O22" s="33"/>
      <c r="P22" s="33"/>
      <c r="Q22" s="45"/>
      <c r="R22" s="11"/>
      <c r="S22" s="65" t="s">
        <v>4</v>
      </c>
      <c r="T22" s="60"/>
      <c r="U22" s="36"/>
      <c r="V22" s="36"/>
      <c r="W22" s="61"/>
      <c r="X22" s="37"/>
      <c r="Y22" s="67" t="s">
        <v>100</v>
      </c>
      <c r="Z22" s="48"/>
      <c r="AA22" s="33"/>
      <c r="AB22" s="33"/>
      <c r="AC22" s="45"/>
      <c r="AD22" s="34"/>
      <c r="AE22" s="65" t="s">
        <v>7</v>
      </c>
      <c r="AF22" s="60"/>
      <c r="AG22" s="36"/>
      <c r="AH22" s="36"/>
      <c r="AI22" s="61"/>
      <c r="AJ22" s="37"/>
      <c r="AK22" s="67" t="s">
        <v>129</v>
      </c>
      <c r="AL22" s="48"/>
      <c r="AM22" s="33"/>
      <c r="AN22" s="33"/>
      <c r="AO22" s="45"/>
      <c r="AP22" s="34"/>
      <c r="AQ22" s="65" t="s">
        <v>311</v>
      </c>
      <c r="AR22" s="60"/>
      <c r="AS22" s="36"/>
      <c r="AT22" s="36"/>
      <c r="AU22" s="61"/>
      <c r="AV22" s="37"/>
      <c r="AW22" s="67" t="s">
        <v>131</v>
      </c>
      <c r="AX22" s="48"/>
      <c r="AY22" s="33"/>
      <c r="AZ22" s="33"/>
      <c r="BA22" s="45"/>
      <c r="BB22" s="34"/>
      <c r="BC22" s="65" t="s">
        <v>135</v>
      </c>
      <c r="BD22" s="60"/>
      <c r="BE22" s="36"/>
      <c r="BF22" s="36"/>
      <c r="BG22" s="61"/>
      <c r="BH22" s="37"/>
      <c r="BI22" s="67" t="s">
        <v>120</v>
      </c>
      <c r="BJ22" s="48"/>
      <c r="BK22" s="33"/>
      <c r="BL22" s="33"/>
      <c r="BM22" s="45"/>
      <c r="BN22" s="34"/>
      <c r="BO22" s="65" t="s">
        <v>287</v>
      </c>
      <c r="BP22" s="60"/>
      <c r="BQ22" s="36"/>
      <c r="BR22" s="36"/>
      <c r="BS22" s="61"/>
      <c r="BT22" s="37"/>
      <c r="BU22" s="67" t="s">
        <v>314</v>
      </c>
      <c r="BV22" s="48"/>
      <c r="BW22" s="33"/>
      <c r="BX22" s="33"/>
      <c r="BY22" s="45"/>
      <c r="BZ22" s="34"/>
      <c r="CA22" s="65" t="s">
        <v>293</v>
      </c>
      <c r="CB22" s="60"/>
      <c r="CC22" s="36"/>
      <c r="CD22" s="36"/>
      <c r="CE22" s="61"/>
      <c r="CF22" s="37"/>
      <c r="CG22" s="67" t="s">
        <v>328</v>
      </c>
      <c r="CH22" s="48"/>
      <c r="CI22" s="33"/>
      <c r="CJ22" s="33"/>
      <c r="CK22" s="45"/>
      <c r="CL22" s="34"/>
      <c r="CM22" s="65" t="s">
        <v>350</v>
      </c>
      <c r="CN22" s="60"/>
      <c r="CO22" s="36"/>
      <c r="CP22" s="36"/>
      <c r="CQ22" s="61"/>
      <c r="CR22" s="37"/>
      <c r="CS22" s="67" t="s">
        <v>355</v>
      </c>
      <c r="CT22" s="48"/>
      <c r="CU22" s="33"/>
      <c r="CV22" s="33"/>
      <c r="CW22" s="45"/>
      <c r="CX22" s="34"/>
    </row>
    <row r="23" spans="1:102" x14ac:dyDescent="0.25">
      <c r="A23" s="22" t="s">
        <v>25</v>
      </c>
      <c r="B23" s="49" t="s">
        <v>0</v>
      </c>
      <c r="C23" s="23" t="s">
        <v>1</v>
      </c>
      <c r="D23" s="46" t="s">
        <v>8</v>
      </c>
      <c r="E23" s="46" t="s">
        <v>12</v>
      </c>
      <c r="F23" s="98" t="s">
        <v>10</v>
      </c>
      <c r="G23" s="25" t="s">
        <v>25</v>
      </c>
      <c r="H23" s="21" t="s">
        <v>0</v>
      </c>
      <c r="I23" s="26" t="s">
        <v>1</v>
      </c>
      <c r="J23" s="62" t="s">
        <v>8</v>
      </c>
      <c r="K23" s="62" t="s">
        <v>12</v>
      </c>
      <c r="L23" s="99" t="s">
        <v>10</v>
      </c>
      <c r="M23" s="22" t="s">
        <v>25</v>
      </c>
      <c r="N23" s="49" t="s">
        <v>0</v>
      </c>
      <c r="O23" s="23" t="s">
        <v>1</v>
      </c>
      <c r="P23" s="46" t="s">
        <v>8</v>
      </c>
      <c r="Q23" s="46" t="s">
        <v>12</v>
      </c>
      <c r="R23" s="98" t="s">
        <v>10</v>
      </c>
      <c r="S23" s="21" t="s">
        <v>25</v>
      </c>
      <c r="T23" s="21" t="s">
        <v>0</v>
      </c>
      <c r="U23" s="26" t="s">
        <v>1</v>
      </c>
      <c r="V23" s="62" t="s">
        <v>8</v>
      </c>
      <c r="W23" s="62" t="s">
        <v>12</v>
      </c>
      <c r="X23" s="99" t="s">
        <v>10</v>
      </c>
      <c r="Y23" s="49" t="s">
        <v>25</v>
      </c>
      <c r="Z23" s="49" t="s">
        <v>0</v>
      </c>
      <c r="AA23" s="23" t="s">
        <v>1</v>
      </c>
      <c r="AB23" s="46" t="s">
        <v>8</v>
      </c>
      <c r="AC23" s="46" t="s">
        <v>12</v>
      </c>
      <c r="AD23" s="98" t="s">
        <v>10</v>
      </c>
      <c r="AE23" s="49" t="s">
        <v>25</v>
      </c>
      <c r="AF23" s="49" t="s">
        <v>0</v>
      </c>
      <c r="AG23" s="23" t="s">
        <v>1</v>
      </c>
      <c r="AH23" s="46" t="s">
        <v>8</v>
      </c>
      <c r="AI23" s="46" t="s">
        <v>12</v>
      </c>
      <c r="AJ23" s="98" t="s">
        <v>10</v>
      </c>
      <c r="AK23" s="49" t="s">
        <v>25</v>
      </c>
      <c r="AL23" s="49" t="s">
        <v>0</v>
      </c>
      <c r="AM23" s="23" t="s">
        <v>1</v>
      </c>
      <c r="AN23" s="46" t="s">
        <v>8</v>
      </c>
      <c r="AO23" s="46" t="s">
        <v>12</v>
      </c>
      <c r="AP23" s="98" t="s">
        <v>10</v>
      </c>
      <c r="AQ23" s="49" t="s">
        <v>25</v>
      </c>
      <c r="AR23" s="49" t="s">
        <v>0</v>
      </c>
      <c r="AS23" s="23" t="s">
        <v>1</v>
      </c>
      <c r="AT23" s="46" t="s">
        <v>8</v>
      </c>
      <c r="AU23" s="46" t="s">
        <v>12</v>
      </c>
      <c r="AV23" s="98" t="s">
        <v>10</v>
      </c>
      <c r="AW23" s="49" t="s">
        <v>25</v>
      </c>
      <c r="AX23" s="49" t="s">
        <v>0</v>
      </c>
      <c r="AY23" s="23" t="s">
        <v>1</v>
      </c>
      <c r="AZ23" s="46" t="s">
        <v>8</v>
      </c>
      <c r="BA23" s="46" t="s">
        <v>12</v>
      </c>
      <c r="BB23" s="98" t="s">
        <v>10</v>
      </c>
      <c r="BC23" s="49" t="s">
        <v>25</v>
      </c>
      <c r="BD23" s="49" t="s">
        <v>0</v>
      </c>
      <c r="BE23" s="23" t="s">
        <v>1</v>
      </c>
      <c r="BF23" s="46" t="s">
        <v>8</v>
      </c>
      <c r="BG23" s="46" t="s">
        <v>12</v>
      </c>
      <c r="BH23" s="98" t="s">
        <v>10</v>
      </c>
      <c r="BI23" s="49" t="s">
        <v>25</v>
      </c>
      <c r="BJ23" s="49" t="s">
        <v>0</v>
      </c>
      <c r="BK23" s="23" t="s">
        <v>1</v>
      </c>
      <c r="BL23" s="46" t="s">
        <v>8</v>
      </c>
      <c r="BM23" s="46" t="s">
        <v>12</v>
      </c>
      <c r="BN23" s="98" t="s">
        <v>10</v>
      </c>
      <c r="BO23" s="49" t="s">
        <v>25</v>
      </c>
      <c r="BP23" s="49" t="s">
        <v>0</v>
      </c>
      <c r="BQ23" s="23" t="s">
        <v>1</v>
      </c>
      <c r="BR23" s="46" t="s">
        <v>8</v>
      </c>
      <c r="BS23" s="46" t="s">
        <v>12</v>
      </c>
      <c r="BT23" s="98" t="s">
        <v>10</v>
      </c>
      <c r="BU23" s="49" t="s">
        <v>25</v>
      </c>
      <c r="BV23" s="49" t="s">
        <v>0</v>
      </c>
      <c r="BW23" s="23" t="s">
        <v>1</v>
      </c>
      <c r="BX23" s="46" t="s">
        <v>8</v>
      </c>
      <c r="BY23" s="46" t="s">
        <v>12</v>
      </c>
      <c r="BZ23" s="98" t="s">
        <v>10</v>
      </c>
      <c r="CA23" s="49" t="s">
        <v>25</v>
      </c>
      <c r="CB23" s="49" t="s">
        <v>0</v>
      </c>
      <c r="CC23" s="23" t="s">
        <v>1</v>
      </c>
      <c r="CD23" s="46" t="s">
        <v>8</v>
      </c>
      <c r="CE23" s="46" t="s">
        <v>12</v>
      </c>
      <c r="CF23" s="98" t="s">
        <v>10</v>
      </c>
      <c r="CG23" s="49" t="s">
        <v>25</v>
      </c>
      <c r="CH23" s="49" t="s">
        <v>0</v>
      </c>
      <c r="CI23" s="23" t="s">
        <v>1</v>
      </c>
      <c r="CJ23" s="46" t="s">
        <v>8</v>
      </c>
      <c r="CK23" s="46" t="s">
        <v>12</v>
      </c>
      <c r="CL23" s="98" t="s">
        <v>10</v>
      </c>
      <c r="CM23" s="49" t="s">
        <v>25</v>
      </c>
      <c r="CN23" s="49" t="s">
        <v>0</v>
      </c>
      <c r="CO23" s="23" t="s">
        <v>1</v>
      </c>
      <c r="CP23" s="46" t="s">
        <v>8</v>
      </c>
      <c r="CQ23" s="46" t="s">
        <v>12</v>
      </c>
      <c r="CR23" s="98" t="s">
        <v>10</v>
      </c>
      <c r="CS23" s="49" t="s">
        <v>25</v>
      </c>
      <c r="CT23" s="49" t="s">
        <v>0</v>
      </c>
      <c r="CU23" s="23" t="s">
        <v>1</v>
      </c>
      <c r="CV23" s="46" t="s">
        <v>8</v>
      </c>
      <c r="CW23" s="46" t="s">
        <v>12</v>
      </c>
      <c r="CX23" s="98" t="s">
        <v>10</v>
      </c>
    </row>
    <row r="24" spans="1:102" x14ac:dyDescent="0.25">
      <c r="A24" s="52" t="s">
        <v>9</v>
      </c>
      <c r="B24" s="102">
        <v>9</v>
      </c>
      <c r="C24" s="53">
        <f>SUM(C25:C79)</f>
        <v>370</v>
      </c>
      <c r="D24" s="63">
        <f>SUM(D25:D79)</f>
        <v>136</v>
      </c>
      <c r="E24" s="57">
        <f>SUM(E25:E79)</f>
        <v>360</v>
      </c>
      <c r="F24" s="93">
        <f t="shared" ref="F24:F25" si="7">ROUND(D24/E24*100,1)</f>
        <v>37.799999999999997</v>
      </c>
      <c r="G24" s="66" t="s">
        <v>9</v>
      </c>
      <c r="H24" s="55">
        <v>2</v>
      </c>
      <c r="I24" s="53">
        <f>SUM(I25:I109)</f>
        <v>769</v>
      </c>
      <c r="J24" s="54">
        <f>SUM(J25:J109)</f>
        <v>513</v>
      </c>
      <c r="K24" s="57">
        <f>SUM(K25:K109)</f>
        <v>830</v>
      </c>
      <c r="L24" s="93">
        <f>ROUND(J24/K24*100,1)</f>
        <v>61.8</v>
      </c>
      <c r="M24" s="66" t="s">
        <v>9</v>
      </c>
      <c r="N24" s="55">
        <v>1</v>
      </c>
      <c r="O24" s="53">
        <f>SUM(O25:O131)</f>
        <v>317</v>
      </c>
      <c r="P24" s="54">
        <f>SUM(P25:P131)</f>
        <v>243</v>
      </c>
      <c r="Q24" s="57">
        <f>SUM(Q25:Q131)</f>
        <v>460</v>
      </c>
      <c r="R24" s="93">
        <f>ROUND(P24/Q24*100,1)</f>
        <v>52.8</v>
      </c>
      <c r="S24" s="66" t="s">
        <v>9</v>
      </c>
      <c r="T24" s="55">
        <v>3</v>
      </c>
      <c r="U24" s="53">
        <f>SUM(U25:U95)</f>
        <v>570</v>
      </c>
      <c r="V24" s="54">
        <f>SUM(V25:V95)</f>
        <v>384</v>
      </c>
      <c r="W24" s="57">
        <f>SUM(W25:W95)</f>
        <v>800</v>
      </c>
      <c r="X24" s="95">
        <f>ROUND(V24/W24*100,1)</f>
        <v>48</v>
      </c>
      <c r="Y24" s="66" t="s">
        <v>9</v>
      </c>
      <c r="Z24" s="102">
        <v>11</v>
      </c>
      <c r="AA24" s="53">
        <f>SUM(AA25:AA79)</f>
        <v>28</v>
      </c>
      <c r="AB24" s="54">
        <f>SUM(AB25:AB79)</f>
        <v>19</v>
      </c>
      <c r="AC24" s="57">
        <f>SUM(AC25:AC79)</f>
        <v>50</v>
      </c>
      <c r="AD24" s="93">
        <f>ROUND(AB24/AC24*100,1)</f>
        <v>38</v>
      </c>
      <c r="AE24" s="66" t="s">
        <v>9</v>
      </c>
      <c r="AF24" s="55">
        <v>5</v>
      </c>
      <c r="AG24" s="53">
        <f>SUM(AG25:AG79)</f>
        <v>304</v>
      </c>
      <c r="AH24" s="54">
        <f>SUM(AH25:AH79)</f>
        <v>266</v>
      </c>
      <c r="AI24" s="57">
        <f>SUM(AI25:AI79)</f>
        <v>385</v>
      </c>
      <c r="AJ24" s="93">
        <f>ROUND(AH24/AI24*100,1)</f>
        <v>69.099999999999994</v>
      </c>
      <c r="AK24" s="66" t="s">
        <v>9</v>
      </c>
      <c r="AL24" s="102">
        <v>10</v>
      </c>
      <c r="AM24" s="53">
        <f>SUM(AM25:AM79)</f>
        <v>59</v>
      </c>
      <c r="AN24" s="54">
        <f>SUM(AN25:AN79)</f>
        <v>49</v>
      </c>
      <c r="AO24" s="57">
        <f>SUM(AO25:AO79)</f>
        <v>85</v>
      </c>
      <c r="AP24" s="93">
        <f>ROUND(AN24/AO24*100,1)</f>
        <v>57.6</v>
      </c>
      <c r="AQ24" s="66" t="s">
        <v>9</v>
      </c>
      <c r="AR24" s="102">
        <v>9</v>
      </c>
      <c r="AS24" s="53">
        <f>SUM(AS25:AS79)</f>
        <v>43</v>
      </c>
      <c r="AT24" s="54">
        <f>SUM(AT25:AT79)</f>
        <v>17</v>
      </c>
      <c r="AU24" s="57">
        <f>SUM(AU25:AU79)</f>
        <v>40</v>
      </c>
      <c r="AV24" s="93">
        <f>ROUND(AT24/AU24*100,1)</f>
        <v>42.5</v>
      </c>
      <c r="AW24" s="66" t="s">
        <v>9</v>
      </c>
      <c r="AX24" s="102">
        <v>6</v>
      </c>
      <c r="AY24" s="53">
        <f>SUM(AY25:AY82)</f>
        <v>233</v>
      </c>
      <c r="AZ24" s="54">
        <f>SUM(AZ25:AZ82)</f>
        <v>181</v>
      </c>
      <c r="BA24" s="57">
        <f>SUM(BA25:BA82)</f>
        <v>340</v>
      </c>
      <c r="BB24" s="93">
        <f>ROUND(AZ24/BA24*100,1)</f>
        <v>53.2</v>
      </c>
      <c r="BC24" s="66" t="s">
        <v>9</v>
      </c>
      <c r="BD24" s="102">
        <v>4</v>
      </c>
      <c r="BE24" s="53">
        <f>SUM(BE25:BE79)</f>
        <v>292</v>
      </c>
      <c r="BF24" s="54">
        <f>SUM(BF25:BF79)</f>
        <v>212</v>
      </c>
      <c r="BG24" s="57">
        <f>SUM(BG25:BG79)</f>
        <v>445</v>
      </c>
      <c r="BH24" s="93">
        <f>ROUND(BF24/BG24*100,1)</f>
        <v>47.6</v>
      </c>
      <c r="BI24" s="66" t="s">
        <v>9</v>
      </c>
      <c r="BJ24" s="102">
        <v>7</v>
      </c>
      <c r="BK24" s="53">
        <f>SUM(BK25:BK79)</f>
        <v>97</v>
      </c>
      <c r="BL24" s="54">
        <f>SUM(BL25:BL79)</f>
        <v>75</v>
      </c>
      <c r="BM24" s="57">
        <f>SUM(BM25:BM79)</f>
        <v>120</v>
      </c>
      <c r="BN24" s="93">
        <f>ROUND(BL24/BM24*100,1)</f>
        <v>62.5</v>
      </c>
      <c r="BO24" s="66" t="s">
        <v>9</v>
      </c>
      <c r="BP24" s="102">
        <v>4</v>
      </c>
      <c r="BQ24" s="53">
        <f>SUM(BQ25:BQ79)</f>
        <v>9</v>
      </c>
      <c r="BR24" s="54">
        <f>SUM(BR25:BR79)</f>
        <v>7</v>
      </c>
      <c r="BS24" s="57">
        <f>SUM(BS25:BS79)</f>
        <v>10</v>
      </c>
      <c r="BT24" s="93">
        <f>ROUND(BR24/BS24*100,1)</f>
        <v>70</v>
      </c>
      <c r="BU24" s="66" t="s">
        <v>9</v>
      </c>
      <c r="BV24" s="102">
        <v>7</v>
      </c>
      <c r="BW24" s="53">
        <f>SUM(BW25:BW79)</f>
        <v>7</v>
      </c>
      <c r="BX24" s="54">
        <f>SUM(BX25:BX79)</f>
        <v>9</v>
      </c>
      <c r="BY24" s="57">
        <f>SUM(BY25:BY79)</f>
        <v>15</v>
      </c>
      <c r="BZ24" s="93">
        <f>ROUND(BX24/BY24*100,1)</f>
        <v>60</v>
      </c>
      <c r="CA24" s="66" t="s">
        <v>9</v>
      </c>
      <c r="CB24" s="102">
        <v>4</v>
      </c>
      <c r="CC24" s="53">
        <f>SUM(CC25:CC79)</f>
        <v>56</v>
      </c>
      <c r="CD24" s="54">
        <f>SUM(CD25:CD79)</f>
        <v>45</v>
      </c>
      <c r="CE24" s="57">
        <f>SUM(CE25:CE79)</f>
        <v>100</v>
      </c>
      <c r="CF24" s="93">
        <f>ROUND(CD24/CE24*100,1)</f>
        <v>45</v>
      </c>
      <c r="CG24" s="66" t="s">
        <v>9</v>
      </c>
      <c r="CH24" s="102">
        <v>7</v>
      </c>
      <c r="CI24" s="53">
        <f>SUM(CI25:CI79)</f>
        <v>29</v>
      </c>
      <c r="CJ24" s="54">
        <f>SUM(CJ25:CJ79)</f>
        <v>15</v>
      </c>
      <c r="CK24" s="57">
        <f>SUM(CK25:CK79)</f>
        <v>60</v>
      </c>
      <c r="CL24" s="93">
        <f>ROUND(CJ24/CK24*100,1)</f>
        <v>25</v>
      </c>
      <c r="CM24" s="66" t="s">
        <v>9</v>
      </c>
      <c r="CN24" s="102">
        <v>4</v>
      </c>
      <c r="CO24" s="53">
        <f>SUM(CO25:CO79)</f>
        <v>26</v>
      </c>
      <c r="CP24" s="54">
        <f>SUM(CP25:CP79)</f>
        <v>15</v>
      </c>
      <c r="CQ24" s="57">
        <f>SUM(CQ25:CQ79)</f>
        <v>55</v>
      </c>
      <c r="CR24" s="93">
        <f>ROUND(CP24/CQ24*100,1)</f>
        <v>27.3</v>
      </c>
      <c r="CS24" s="66" t="s">
        <v>9</v>
      </c>
      <c r="CT24" s="102">
        <v>7</v>
      </c>
      <c r="CU24" s="53">
        <f>SUM(CU25:CU79)</f>
        <v>32</v>
      </c>
      <c r="CV24" s="54">
        <f>SUM(CV25:CV79)</f>
        <v>43</v>
      </c>
      <c r="CW24" s="57">
        <f>SUM(CW25:CW79)</f>
        <v>75</v>
      </c>
      <c r="CX24" s="93">
        <f>ROUND(CV24/CW24*100,1)</f>
        <v>57.3</v>
      </c>
    </row>
    <row r="25" spans="1:102" x14ac:dyDescent="0.25">
      <c r="A25" s="3" t="s">
        <v>254</v>
      </c>
      <c r="B25" s="56">
        <v>4</v>
      </c>
      <c r="C25" s="51">
        <v>11</v>
      </c>
      <c r="D25" s="47">
        <v>1</v>
      </c>
      <c r="E25" s="13">
        <v>10</v>
      </c>
      <c r="F25" s="85">
        <f t="shared" si="7"/>
        <v>10</v>
      </c>
      <c r="G25" s="115" t="s">
        <v>115</v>
      </c>
      <c r="H25" s="68">
        <v>1</v>
      </c>
      <c r="I25" s="51">
        <v>15</v>
      </c>
      <c r="J25" s="47">
        <v>10</v>
      </c>
      <c r="K25" s="13">
        <v>10</v>
      </c>
      <c r="L25" s="85">
        <f t="shared" ref="L25:L26" si="8">ROUND(J25/K25*100,1)</f>
        <v>100</v>
      </c>
      <c r="M25" s="3" t="s">
        <v>200</v>
      </c>
      <c r="N25" s="68">
        <v>1</v>
      </c>
      <c r="O25" s="51">
        <v>15</v>
      </c>
      <c r="P25" s="47">
        <v>7</v>
      </c>
      <c r="Q25" s="13">
        <v>10</v>
      </c>
      <c r="R25" s="85">
        <f>ROUND(P25/Q25*100,1)</f>
        <v>70</v>
      </c>
      <c r="S25" s="3" t="s">
        <v>218</v>
      </c>
      <c r="T25" s="70">
        <v>3</v>
      </c>
      <c r="U25" s="51">
        <v>12</v>
      </c>
      <c r="V25" s="47">
        <v>5</v>
      </c>
      <c r="W25" s="13">
        <v>10</v>
      </c>
      <c r="X25" s="116">
        <f t="shared" ref="X25" si="9">ROUND(V25/W25*100,1)</f>
        <v>50</v>
      </c>
      <c r="Y25" s="3" t="s">
        <v>187</v>
      </c>
      <c r="Z25" s="56">
        <v>7</v>
      </c>
      <c r="AA25" s="51">
        <v>8</v>
      </c>
      <c r="AB25" s="47">
        <v>6</v>
      </c>
      <c r="AC25" s="13">
        <v>15</v>
      </c>
      <c r="AD25" s="116">
        <f t="shared" ref="AD25:AD26" si="10">ROUND(AB25/AC25*100,1)</f>
        <v>40</v>
      </c>
      <c r="AE25" s="3" t="s">
        <v>279</v>
      </c>
      <c r="AF25" s="70">
        <v>3</v>
      </c>
      <c r="AG25" s="51">
        <v>12</v>
      </c>
      <c r="AH25" s="47">
        <v>9</v>
      </c>
      <c r="AI25" s="13">
        <v>10</v>
      </c>
      <c r="AJ25" s="116">
        <f t="shared" ref="AJ25:AJ26" si="11">ROUND(AH25/AI25*100,1)</f>
        <v>90</v>
      </c>
      <c r="AK25" s="3" t="s">
        <v>339</v>
      </c>
      <c r="AL25" s="70">
        <v>3</v>
      </c>
      <c r="AM25" s="51">
        <v>12</v>
      </c>
      <c r="AN25" s="47">
        <v>11</v>
      </c>
      <c r="AO25" s="13">
        <v>15</v>
      </c>
      <c r="AP25" s="116">
        <f t="shared" ref="AP25:AP26" si="12">ROUND(AN25/AO25*100,1)</f>
        <v>73.3</v>
      </c>
      <c r="AQ25" s="3" t="s">
        <v>312</v>
      </c>
      <c r="AR25" s="56">
        <v>4</v>
      </c>
      <c r="AS25" s="51">
        <v>11</v>
      </c>
      <c r="AT25" s="47">
        <v>6</v>
      </c>
      <c r="AU25" s="13">
        <v>10</v>
      </c>
      <c r="AV25" s="85">
        <f t="shared" ref="AV25" si="13">ROUND(AT25/AU25*100,1)</f>
        <v>60</v>
      </c>
      <c r="AW25" s="3" t="s">
        <v>130</v>
      </c>
      <c r="AX25" s="69">
        <v>2</v>
      </c>
      <c r="AY25" s="51">
        <v>13</v>
      </c>
      <c r="AZ25" s="47">
        <v>13</v>
      </c>
      <c r="BA25" s="13">
        <v>15</v>
      </c>
      <c r="BB25" s="85">
        <f t="shared" ref="BB25:BB26" si="14">ROUND(AZ25/BA25*100,1)</f>
        <v>86.7</v>
      </c>
      <c r="BC25" s="3" t="s">
        <v>317</v>
      </c>
      <c r="BD25" s="56">
        <v>4</v>
      </c>
      <c r="BE25" s="51">
        <v>11</v>
      </c>
      <c r="BF25" s="47">
        <v>1</v>
      </c>
      <c r="BG25" s="13">
        <v>10</v>
      </c>
      <c r="BH25" s="85">
        <f t="shared" ref="BH25" si="15">ROUND(BF25/BG25*100,1)</f>
        <v>10</v>
      </c>
      <c r="BI25" s="3" t="s">
        <v>326</v>
      </c>
      <c r="BJ25" s="56">
        <v>8</v>
      </c>
      <c r="BK25" s="51">
        <v>7</v>
      </c>
      <c r="BL25" s="47">
        <v>4</v>
      </c>
      <c r="BM25" s="13">
        <v>10</v>
      </c>
      <c r="BN25" s="85">
        <f t="shared" ref="BN25:BN26" si="16">ROUND(BL25/BM25*100,1)</f>
        <v>40</v>
      </c>
      <c r="BO25" s="3" t="s">
        <v>313</v>
      </c>
      <c r="BP25" s="56">
        <v>6</v>
      </c>
      <c r="BQ25" s="51">
        <v>9</v>
      </c>
      <c r="BR25" s="47">
        <v>7</v>
      </c>
      <c r="BS25" s="13">
        <v>10</v>
      </c>
      <c r="BT25" s="85">
        <f t="shared" ref="BT25" si="17">ROUND(BR25/BS25*100,1)</f>
        <v>70</v>
      </c>
      <c r="BU25" s="3" t="s">
        <v>284</v>
      </c>
      <c r="BV25" s="56">
        <v>8</v>
      </c>
      <c r="BW25" s="51">
        <v>7</v>
      </c>
      <c r="BX25" s="47">
        <v>9</v>
      </c>
      <c r="BY25" s="13">
        <v>15</v>
      </c>
      <c r="BZ25" s="85">
        <f t="shared" ref="BZ25" si="18">ROUND(BX25/BY25*100,1)</f>
        <v>60</v>
      </c>
      <c r="CA25" s="3" t="s">
        <v>353</v>
      </c>
      <c r="CB25" s="56">
        <v>11</v>
      </c>
      <c r="CC25" s="51">
        <v>4</v>
      </c>
      <c r="CD25" s="47">
        <v>0</v>
      </c>
      <c r="CE25" s="13">
        <v>10</v>
      </c>
      <c r="CF25" s="85">
        <f t="shared" ref="CF25:CF26" si="19">ROUND(CD25/CE25*100,1)</f>
        <v>0</v>
      </c>
      <c r="CG25" s="3" t="s">
        <v>327</v>
      </c>
      <c r="CH25" s="56">
        <v>9</v>
      </c>
      <c r="CI25" s="51">
        <v>6</v>
      </c>
      <c r="CJ25" s="47">
        <v>2</v>
      </c>
      <c r="CK25" s="13">
        <v>10</v>
      </c>
      <c r="CL25" s="85">
        <f t="shared" ref="CL25:CL28" si="20">ROUND(CJ25/CK25*100,1)</f>
        <v>20</v>
      </c>
      <c r="CM25" s="3" t="s">
        <v>349</v>
      </c>
      <c r="CN25" s="56">
        <v>8</v>
      </c>
      <c r="CO25" s="51">
        <v>7</v>
      </c>
      <c r="CP25" s="47">
        <v>3</v>
      </c>
      <c r="CQ25" s="13">
        <v>10</v>
      </c>
      <c r="CR25" s="85">
        <f t="shared" ref="CR25:CR29" si="21">ROUND(CP25/CQ25*100,1)</f>
        <v>30</v>
      </c>
      <c r="CS25" s="3" t="s">
        <v>354</v>
      </c>
      <c r="CT25" s="56">
        <v>12</v>
      </c>
      <c r="CU25" s="51">
        <v>3</v>
      </c>
      <c r="CV25" s="47">
        <v>5</v>
      </c>
      <c r="CW25" s="13">
        <v>10</v>
      </c>
      <c r="CX25" s="85">
        <f t="shared" ref="CX25:CX30" si="22">ROUND(CV25/CW25*100,1)</f>
        <v>50</v>
      </c>
    </row>
    <row r="26" spans="1:102" x14ac:dyDescent="0.25">
      <c r="A26" s="3"/>
      <c r="B26" s="56">
        <v>6</v>
      </c>
      <c r="C26" s="51">
        <v>9</v>
      </c>
      <c r="D26" s="47">
        <v>0</v>
      </c>
      <c r="E26" s="13">
        <v>10</v>
      </c>
      <c r="F26" s="85">
        <f t="shared" ref="F26" si="23">ROUND(D26/E26*100,1)</f>
        <v>0</v>
      </c>
      <c r="G26" s="115"/>
      <c r="H26" s="56">
        <v>6</v>
      </c>
      <c r="I26" s="51">
        <v>9</v>
      </c>
      <c r="J26" s="47">
        <v>5</v>
      </c>
      <c r="K26" s="13">
        <v>10</v>
      </c>
      <c r="L26" s="85">
        <f t="shared" si="8"/>
        <v>50</v>
      </c>
      <c r="M26" s="3"/>
      <c r="N26" s="56">
        <v>4</v>
      </c>
      <c r="O26" s="51">
        <v>11</v>
      </c>
      <c r="P26" s="47">
        <v>7</v>
      </c>
      <c r="Q26" s="13">
        <v>10</v>
      </c>
      <c r="R26" s="85">
        <f t="shared" ref="R26:R27" si="24">ROUND(P26/Q26*100,1)</f>
        <v>70</v>
      </c>
      <c r="S26" s="3"/>
      <c r="T26" s="70">
        <v>3</v>
      </c>
      <c r="U26" s="51">
        <v>12</v>
      </c>
      <c r="V26" s="47">
        <v>7</v>
      </c>
      <c r="W26" s="13">
        <v>10</v>
      </c>
      <c r="X26" s="85">
        <f t="shared" ref="X26:X27" si="25">ROUND(V26/W26*100,1)</f>
        <v>70</v>
      </c>
      <c r="Y26" s="3"/>
      <c r="Z26" s="56">
        <v>10</v>
      </c>
      <c r="AA26" s="51">
        <v>5</v>
      </c>
      <c r="AB26" s="47">
        <v>4</v>
      </c>
      <c r="AC26" s="13">
        <v>15</v>
      </c>
      <c r="AD26" s="85">
        <f t="shared" si="10"/>
        <v>26.7</v>
      </c>
      <c r="AE26" s="3"/>
      <c r="AF26" s="56">
        <v>7</v>
      </c>
      <c r="AG26" s="51">
        <v>8</v>
      </c>
      <c r="AH26" s="47">
        <v>3</v>
      </c>
      <c r="AI26" s="13">
        <v>10</v>
      </c>
      <c r="AJ26" s="85">
        <f t="shared" si="11"/>
        <v>30</v>
      </c>
      <c r="AK26" s="3" t="s">
        <v>265</v>
      </c>
      <c r="AL26" s="70">
        <v>3</v>
      </c>
      <c r="AM26" s="51">
        <v>12</v>
      </c>
      <c r="AN26" s="47">
        <v>8</v>
      </c>
      <c r="AO26" s="13">
        <v>20</v>
      </c>
      <c r="AP26" s="85">
        <f t="shared" si="12"/>
        <v>40</v>
      </c>
      <c r="AQ26" s="3"/>
      <c r="AR26" s="56">
        <v>4</v>
      </c>
      <c r="AS26" s="51">
        <v>11</v>
      </c>
      <c r="AT26" s="47">
        <v>3</v>
      </c>
      <c r="AU26" s="13">
        <v>10</v>
      </c>
      <c r="AV26" s="85">
        <f t="shared" ref="AV26:AV28" si="26">ROUND(AT26/AU26*100,1)</f>
        <v>30</v>
      </c>
      <c r="AW26" s="3"/>
      <c r="AX26" s="68">
        <v>1</v>
      </c>
      <c r="AY26" s="51">
        <v>15</v>
      </c>
      <c r="AZ26" s="47">
        <v>6</v>
      </c>
      <c r="BA26" s="13">
        <v>15</v>
      </c>
      <c r="BB26" s="85">
        <f t="shared" si="14"/>
        <v>40</v>
      </c>
      <c r="BC26" s="3"/>
      <c r="BD26" s="56">
        <v>4</v>
      </c>
      <c r="BE26" s="51">
        <v>11</v>
      </c>
      <c r="BF26" s="47">
        <v>4</v>
      </c>
      <c r="BG26" s="13">
        <v>10</v>
      </c>
      <c r="BH26" s="85">
        <f t="shared" ref="BH26:BH28" si="27">ROUND(BF26/BG26*100,1)</f>
        <v>40</v>
      </c>
      <c r="BI26" s="3"/>
      <c r="BJ26" s="56">
        <v>7</v>
      </c>
      <c r="BK26" s="51">
        <v>8</v>
      </c>
      <c r="BL26" s="47">
        <v>5</v>
      </c>
      <c r="BM26" s="13">
        <v>10</v>
      </c>
      <c r="BN26" s="85">
        <f t="shared" si="16"/>
        <v>50</v>
      </c>
      <c r="BO26" s="3"/>
      <c r="BP26" s="56"/>
      <c r="BQ26" s="51"/>
      <c r="BR26" s="47"/>
      <c r="BS26" s="13"/>
      <c r="BT26" s="85"/>
      <c r="BU26" s="3"/>
      <c r="BV26" s="56"/>
      <c r="BW26" s="51"/>
      <c r="BX26" s="47"/>
      <c r="BY26" s="13"/>
      <c r="BZ26" s="85"/>
      <c r="CA26" s="3" t="s">
        <v>361</v>
      </c>
      <c r="CB26" s="70">
        <v>3</v>
      </c>
      <c r="CC26" s="51">
        <v>12</v>
      </c>
      <c r="CD26" s="47">
        <v>13</v>
      </c>
      <c r="CE26" s="13">
        <v>15</v>
      </c>
      <c r="CF26" s="85">
        <f t="shared" ref="CF26:CF27" si="28">ROUND(CD26/CE26*100,1)</f>
        <v>86.7</v>
      </c>
      <c r="CG26" s="3" t="s">
        <v>335</v>
      </c>
      <c r="CH26" s="56">
        <v>9</v>
      </c>
      <c r="CI26" s="51">
        <v>6</v>
      </c>
      <c r="CJ26" s="47">
        <v>3</v>
      </c>
      <c r="CK26" s="13">
        <v>15</v>
      </c>
      <c r="CL26" s="85">
        <f t="shared" si="20"/>
        <v>20</v>
      </c>
      <c r="CM26" s="3" t="s">
        <v>351</v>
      </c>
      <c r="CN26" s="56">
        <v>9</v>
      </c>
      <c r="CO26" s="51">
        <v>6</v>
      </c>
      <c r="CP26" s="47">
        <v>5</v>
      </c>
      <c r="CQ26" s="13">
        <v>10</v>
      </c>
      <c r="CR26" s="85">
        <f t="shared" si="21"/>
        <v>50</v>
      </c>
      <c r="CS26" s="3" t="s">
        <v>358</v>
      </c>
      <c r="CT26" s="56">
        <v>7</v>
      </c>
      <c r="CU26" s="51">
        <v>8</v>
      </c>
      <c r="CV26" s="47">
        <v>7</v>
      </c>
      <c r="CW26" s="13">
        <v>10</v>
      </c>
      <c r="CX26" s="85">
        <f t="shared" si="22"/>
        <v>70</v>
      </c>
    </row>
    <row r="27" spans="1:102" x14ac:dyDescent="0.25">
      <c r="A27" s="3"/>
      <c r="B27" s="70">
        <v>3</v>
      </c>
      <c r="C27" s="51">
        <v>12</v>
      </c>
      <c r="D27" s="47">
        <v>0</v>
      </c>
      <c r="E27" s="13">
        <v>10</v>
      </c>
      <c r="F27" s="85">
        <f t="shared" ref="F27:F29" si="29">ROUND(D27/E27*100,1)</f>
        <v>0</v>
      </c>
      <c r="G27" s="115"/>
      <c r="H27" s="56">
        <v>5</v>
      </c>
      <c r="I27" s="51">
        <v>10</v>
      </c>
      <c r="J27" s="47">
        <v>8</v>
      </c>
      <c r="K27" s="13">
        <v>10</v>
      </c>
      <c r="L27" s="85">
        <f t="shared" ref="L27" si="30">ROUND(J27/K27*100,1)</f>
        <v>80</v>
      </c>
      <c r="M27" s="3"/>
      <c r="N27" s="70">
        <v>3</v>
      </c>
      <c r="O27" s="51">
        <v>12</v>
      </c>
      <c r="P27" s="47">
        <v>6</v>
      </c>
      <c r="Q27" s="13">
        <v>10</v>
      </c>
      <c r="R27" s="85">
        <f t="shared" ref="R27:R51" si="31">ROUND(P27/Q27*100,1)</f>
        <v>60</v>
      </c>
      <c r="S27" s="3"/>
      <c r="T27" s="56">
        <v>4</v>
      </c>
      <c r="U27" s="51">
        <v>11</v>
      </c>
      <c r="V27" s="47">
        <v>2</v>
      </c>
      <c r="W27" s="13">
        <v>10</v>
      </c>
      <c r="X27" s="85">
        <f t="shared" si="25"/>
        <v>20</v>
      </c>
      <c r="Y27" s="3" t="s">
        <v>268</v>
      </c>
      <c r="Z27" s="68">
        <v>1</v>
      </c>
      <c r="AA27" s="51">
        <v>15</v>
      </c>
      <c r="AB27" s="47">
        <v>9</v>
      </c>
      <c r="AC27" s="13">
        <v>20</v>
      </c>
      <c r="AD27" s="85">
        <f t="shared" ref="AD27" si="32">ROUND(AB27/AC27*100,1)</f>
        <v>45</v>
      </c>
      <c r="AE27" s="3" t="s">
        <v>209</v>
      </c>
      <c r="AF27" s="68">
        <v>1</v>
      </c>
      <c r="AG27" s="51">
        <v>15</v>
      </c>
      <c r="AH27" s="47">
        <v>14</v>
      </c>
      <c r="AI27" s="13">
        <v>15</v>
      </c>
      <c r="AJ27" s="85">
        <f t="shared" ref="AJ27:AJ43" si="33">ROUND(AH27/AI27*100,1)</f>
        <v>93.3</v>
      </c>
      <c r="AK27" s="3"/>
      <c r="AL27" s="70">
        <v>3</v>
      </c>
      <c r="AM27" s="51">
        <v>12</v>
      </c>
      <c r="AN27" s="47">
        <v>5</v>
      </c>
      <c r="AO27" s="13">
        <v>10</v>
      </c>
      <c r="AP27" s="85">
        <f t="shared" ref="AP27:AP29" si="34">ROUND(AN27/AO27*100,1)</f>
        <v>50</v>
      </c>
      <c r="AQ27" s="3"/>
      <c r="AR27" s="56">
        <v>6</v>
      </c>
      <c r="AS27" s="51">
        <v>9</v>
      </c>
      <c r="AT27" s="47">
        <v>2</v>
      </c>
      <c r="AU27" s="13">
        <v>10</v>
      </c>
      <c r="AV27" s="85">
        <f t="shared" si="26"/>
        <v>20</v>
      </c>
      <c r="AW27" s="3"/>
      <c r="AX27" s="68">
        <v>1</v>
      </c>
      <c r="AY27" s="51">
        <v>15</v>
      </c>
      <c r="AZ27" s="47">
        <v>13</v>
      </c>
      <c r="BA27" s="13">
        <v>15</v>
      </c>
      <c r="BB27" s="85">
        <f t="shared" ref="BB27:BB38" si="35">ROUND(AZ27/BA27*100,1)</f>
        <v>86.7</v>
      </c>
      <c r="BC27" s="3" t="s">
        <v>257</v>
      </c>
      <c r="BD27" s="56">
        <v>7</v>
      </c>
      <c r="BE27" s="51">
        <v>8</v>
      </c>
      <c r="BF27" s="47">
        <v>8</v>
      </c>
      <c r="BG27" s="13">
        <v>15</v>
      </c>
      <c r="BH27" s="85">
        <f t="shared" si="27"/>
        <v>53.3</v>
      </c>
      <c r="BI27" s="3"/>
      <c r="BJ27" s="56">
        <v>4</v>
      </c>
      <c r="BK27" s="51">
        <v>11</v>
      </c>
      <c r="BL27" s="47">
        <v>8</v>
      </c>
      <c r="BM27" s="13">
        <v>10</v>
      </c>
      <c r="BN27" s="85">
        <f t="shared" ref="BN27:BN33" si="36">ROUND(BL27/BM27*100,1)</f>
        <v>80</v>
      </c>
      <c r="BO27" s="3"/>
      <c r="BP27" s="56"/>
      <c r="BQ27" s="51"/>
      <c r="BR27" s="47"/>
      <c r="BS27" s="13"/>
      <c r="BT27" s="85"/>
      <c r="BU27" s="3"/>
      <c r="BV27" s="56"/>
      <c r="BW27" s="51"/>
      <c r="BX27" s="47"/>
      <c r="BY27" s="13"/>
      <c r="BZ27" s="85"/>
      <c r="CA27" s="3" t="s">
        <v>292</v>
      </c>
      <c r="CB27" s="56">
        <v>12</v>
      </c>
      <c r="CC27" s="51">
        <v>3</v>
      </c>
      <c r="CD27" s="47">
        <v>2</v>
      </c>
      <c r="CE27" s="13">
        <v>15</v>
      </c>
      <c r="CF27" s="85">
        <f t="shared" ref="CF27:CF28" si="37">ROUND(CD27/CE27*100,1)</f>
        <v>13.3</v>
      </c>
      <c r="CG27" s="3" t="s">
        <v>341</v>
      </c>
      <c r="CH27" s="56">
        <v>11</v>
      </c>
      <c r="CI27" s="51">
        <v>4</v>
      </c>
      <c r="CJ27" s="47">
        <v>5</v>
      </c>
      <c r="CK27" s="13">
        <v>15</v>
      </c>
      <c r="CL27" s="85">
        <f t="shared" si="20"/>
        <v>33.299999999999997</v>
      </c>
      <c r="CM27" s="3" t="s">
        <v>356</v>
      </c>
      <c r="CN27" s="56">
        <v>13</v>
      </c>
      <c r="CO27" s="51">
        <v>2</v>
      </c>
      <c r="CP27" s="47">
        <v>3</v>
      </c>
      <c r="CQ27" s="13">
        <v>10</v>
      </c>
      <c r="CR27" s="85">
        <f t="shared" si="21"/>
        <v>30</v>
      </c>
      <c r="CS27" s="3" t="s">
        <v>360</v>
      </c>
      <c r="CT27" s="56">
        <v>9</v>
      </c>
      <c r="CU27" s="51">
        <v>6</v>
      </c>
      <c r="CV27" s="47">
        <v>6</v>
      </c>
      <c r="CW27" s="13">
        <v>10</v>
      </c>
      <c r="CX27" s="85">
        <f t="shared" si="22"/>
        <v>60</v>
      </c>
    </row>
    <row r="28" spans="1:102" x14ac:dyDescent="0.25">
      <c r="A28" s="3" t="s">
        <v>266</v>
      </c>
      <c r="B28" s="56">
        <v>5</v>
      </c>
      <c r="C28" s="51">
        <v>10</v>
      </c>
      <c r="D28" s="47">
        <v>5</v>
      </c>
      <c r="E28" s="13">
        <v>10</v>
      </c>
      <c r="F28" s="85">
        <f t="shared" si="29"/>
        <v>50</v>
      </c>
      <c r="G28" s="115"/>
      <c r="H28" s="56">
        <v>5</v>
      </c>
      <c r="I28" s="51">
        <v>10</v>
      </c>
      <c r="J28" s="47">
        <v>5</v>
      </c>
      <c r="K28" s="13">
        <v>10</v>
      </c>
      <c r="L28" s="85">
        <f t="shared" ref="L28:L33" si="38">ROUND(J28/K28*100,1)</f>
        <v>50</v>
      </c>
      <c r="M28" s="3" t="s">
        <v>269</v>
      </c>
      <c r="N28" s="69">
        <v>2</v>
      </c>
      <c r="O28" s="51">
        <v>13</v>
      </c>
      <c r="P28" s="47">
        <v>5</v>
      </c>
      <c r="Q28" s="13">
        <v>10</v>
      </c>
      <c r="R28" s="85">
        <f t="shared" si="31"/>
        <v>50</v>
      </c>
      <c r="S28" s="3"/>
      <c r="T28" s="69">
        <v>2</v>
      </c>
      <c r="U28" s="51">
        <v>13</v>
      </c>
      <c r="V28" s="47">
        <v>9</v>
      </c>
      <c r="W28" s="13">
        <v>10</v>
      </c>
      <c r="X28" s="85">
        <f t="shared" ref="X28:X71" si="39">ROUND(V28/W28*100,1)</f>
        <v>90</v>
      </c>
      <c r="Y28" s="3"/>
      <c r="Z28" s="56"/>
      <c r="AA28" s="51"/>
      <c r="AB28" s="47"/>
      <c r="AC28" s="13"/>
      <c r="AD28" s="85"/>
      <c r="AE28" s="3"/>
      <c r="AF28" s="69">
        <v>2</v>
      </c>
      <c r="AG28" s="51">
        <v>13</v>
      </c>
      <c r="AH28" s="47">
        <v>5</v>
      </c>
      <c r="AI28" s="13">
        <v>10</v>
      </c>
      <c r="AJ28" s="85">
        <f t="shared" si="33"/>
        <v>50</v>
      </c>
      <c r="AK28" s="3"/>
      <c r="AL28" s="70">
        <v>3</v>
      </c>
      <c r="AM28" s="51">
        <v>12</v>
      </c>
      <c r="AN28" s="47">
        <v>13</v>
      </c>
      <c r="AO28" s="13">
        <v>20</v>
      </c>
      <c r="AP28" s="85">
        <f t="shared" si="34"/>
        <v>65</v>
      </c>
      <c r="AQ28" s="3"/>
      <c r="AR28" s="70">
        <v>3</v>
      </c>
      <c r="AS28" s="51">
        <v>12</v>
      </c>
      <c r="AT28" s="47">
        <v>6</v>
      </c>
      <c r="AU28" s="13">
        <v>10</v>
      </c>
      <c r="AV28" s="85">
        <f t="shared" si="26"/>
        <v>60</v>
      </c>
      <c r="AW28" s="3" t="s">
        <v>336</v>
      </c>
      <c r="AX28" s="69">
        <v>2</v>
      </c>
      <c r="AY28" s="51">
        <v>13</v>
      </c>
      <c r="AZ28" s="47">
        <v>6</v>
      </c>
      <c r="BA28" s="13">
        <v>10</v>
      </c>
      <c r="BB28" s="85">
        <f t="shared" si="35"/>
        <v>60</v>
      </c>
      <c r="BC28" s="3"/>
      <c r="BD28" s="56">
        <v>9</v>
      </c>
      <c r="BE28" s="51">
        <v>6</v>
      </c>
      <c r="BF28" s="47">
        <v>14</v>
      </c>
      <c r="BG28" s="13">
        <v>15</v>
      </c>
      <c r="BH28" s="85">
        <f t="shared" ref="BH28:BH53" si="40">ROUND(BF28/BG28*100,1)</f>
        <v>93.3</v>
      </c>
      <c r="BI28" s="3" t="s">
        <v>283</v>
      </c>
      <c r="BJ28" s="70">
        <v>3</v>
      </c>
      <c r="BK28" s="51">
        <v>12</v>
      </c>
      <c r="BL28" s="47">
        <v>11</v>
      </c>
      <c r="BM28" s="13">
        <v>15</v>
      </c>
      <c r="BN28" s="85">
        <f t="shared" si="36"/>
        <v>73.3</v>
      </c>
      <c r="BO28" s="3"/>
      <c r="BP28" s="56"/>
      <c r="BQ28" s="51"/>
      <c r="BR28" s="47"/>
      <c r="BS28" s="13"/>
      <c r="BT28" s="85"/>
      <c r="BU28" s="3"/>
      <c r="BV28" s="56"/>
      <c r="BW28" s="51"/>
      <c r="BX28" s="47"/>
      <c r="BY28" s="13"/>
      <c r="BZ28" s="85"/>
      <c r="CA28" s="3" t="s">
        <v>294</v>
      </c>
      <c r="CB28" s="56">
        <v>4</v>
      </c>
      <c r="CC28" s="51">
        <v>11</v>
      </c>
      <c r="CD28" s="47">
        <v>6</v>
      </c>
      <c r="CE28" s="13">
        <v>20</v>
      </c>
      <c r="CF28" s="85">
        <f t="shared" si="37"/>
        <v>30</v>
      </c>
      <c r="CG28" s="3" t="s">
        <v>343</v>
      </c>
      <c r="CH28" s="69">
        <v>2</v>
      </c>
      <c r="CI28" s="51">
        <v>13</v>
      </c>
      <c r="CJ28" s="47">
        <v>5</v>
      </c>
      <c r="CK28" s="13">
        <v>20</v>
      </c>
      <c r="CL28" s="85">
        <f t="shared" si="20"/>
        <v>25</v>
      </c>
      <c r="CM28" s="3" t="s">
        <v>359</v>
      </c>
      <c r="CN28" s="56">
        <v>8</v>
      </c>
      <c r="CO28" s="51">
        <v>7</v>
      </c>
      <c r="CP28" s="47">
        <v>2</v>
      </c>
      <c r="CQ28" s="13">
        <v>10</v>
      </c>
      <c r="CR28" s="85">
        <f t="shared" si="21"/>
        <v>20</v>
      </c>
      <c r="CS28" s="3" t="s">
        <v>362</v>
      </c>
      <c r="CT28" s="56">
        <v>8</v>
      </c>
      <c r="CU28" s="51">
        <v>7</v>
      </c>
      <c r="CV28" s="47">
        <v>11</v>
      </c>
      <c r="CW28" s="13">
        <v>15</v>
      </c>
      <c r="CX28" s="85">
        <f t="shared" si="22"/>
        <v>73.3</v>
      </c>
    </row>
    <row r="29" spans="1:102" x14ac:dyDescent="0.25">
      <c r="A29" s="3"/>
      <c r="B29" s="56">
        <v>7</v>
      </c>
      <c r="C29" s="51">
        <v>8</v>
      </c>
      <c r="D29" s="47">
        <v>6</v>
      </c>
      <c r="E29" s="13">
        <v>10</v>
      </c>
      <c r="F29" s="85">
        <f t="shared" si="29"/>
        <v>60</v>
      </c>
      <c r="G29" s="115" t="s">
        <v>198</v>
      </c>
      <c r="H29" s="69">
        <v>2</v>
      </c>
      <c r="I29" s="51">
        <v>13</v>
      </c>
      <c r="J29" s="47">
        <v>8</v>
      </c>
      <c r="K29" s="13">
        <v>10</v>
      </c>
      <c r="L29" s="85">
        <f t="shared" si="38"/>
        <v>80</v>
      </c>
      <c r="M29" s="3" t="s">
        <v>324</v>
      </c>
      <c r="N29" s="56">
        <v>7</v>
      </c>
      <c r="O29" s="51">
        <v>8</v>
      </c>
      <c r="P29" s="47">
        <v>1</v>
      </c>
      <c r="Q29" s="13">
        <v>10</v>
      </c>
      <c r="R29" s="85">
        <f t="shared" si="31"/>
        <v>10</v>
      </c>
      <c r="S29" s="3" t="s">
        <v>352</v>
      </c>
      <c r="T29" s="56">
        <v>10</v>
      </c>
      <c r="U29" s="51">
        <v>5</v>
      </c>
      <c r="V29" s="47">
        <v>1</v>
      </c>
      <c r="W29" s="13">
        <v>10</v>
      </c>
      <c r="X29" s="85">
        <f t="shared" si="39"/>
        <v>10</v>
      </c>
      <c r="Y29" s="3"/>
      <c r="Z29" s="56"/>
      <c r="AA29" s="51"/>
      <c r="AB29" s="47"/>
      <c r="AC29" s="13"/>
      <c r="AD29" s="85"/>
      <c r="AE29" s="3"/>
      <c r="AF29" s="69">
        <v>2</v>
      </c>
      <c r="AG29" s="51">
        <v>13</v>
      </c>
      <c r="AH29" s="47">
        <v>10</v>
      </c>
      <c r="AI29" s="13">
        <v>15</v>
      </c>
      <c r="AJ29" s="85">
        <f t="shared" si="33"/>
        <v>66.7</v>
      </c>
      <c r="AK29" s="3"/>
      <c r="AL29" s="56">
        <v>4</v>
      </c>
      <c r="AM29" s="51">
        <v>11</v>
      </c>
      <c r="AN29" s="47">
        <v>12</v>
      </c>
      <c r="AO29" s="13">
        <v>20</v>
      </c>
      <c r="AP29" s="85">
        <f t="shared" si="34"/>
        <v>60</v>
      </c>
      <c r="AQ29" s="3"/>
      <c r="AR29" s="56"/>
      <c r="AS29" s="51"/>
      <c r="AT29" s="47"/>
      <c r="AU29" s="13"/>
      <c r="AV29" s="85"/>
      <c r="AW29" s="3"/>
      <c r="AX29" s="69">
        <v>2</v>
      </c>
      <c r="AY29" s="51">
        <v>13</v>
      </c>
      <c r="AZ29" s="47">
        <v>11</v>
      </c>
      <c r="BA29" s="13">
        <v>15</v>
      </c>
      <c r="BB29" s="85">
        <f t="shared" si="35"/>
        <v>73.3</v>
      </c>
      <c r="BC29" s="3" t="s">
        <v>303</v>
      </c>
      <c r="BD29" s="56">
        <v>8</v>
      </c>
      <c r="BE29" s="51">
        <v>7</v>
      </c>
      <c r="BF29" s="47">
        <v>8</v>
      </c>
      <c r="BG29" s="13">
        <v>15</v>
      </c>
      <c r="BH29" s="85">
        <f t="shared" si="40"/>
        <v>53.3</v>
      </c>
      <c r="BI29" s="3"/>
      <c r="BJ29" s="70">
        <v>3</v>
      </c>
      <c r="BK29" s="51">
        <v>12</v>
      </c>
      <c r="BL29" s="47">
        <v>10</v>
      </c>
      <c r="BM29" s="13">
        <v>15</v>
      </c>
      <c r="BN29" s="85">
        <f t="shared" si="36"/>
        <v>66.7</v>
      </c>
      <c r="BO29" s="3"/>
      <c r="BP29" s="56"/>
      <c r="BQ29" s="51"/>
      <c r="BR29" s="47"/>
      <c r="BS29" s="13"/>
      <c r="BT29" s="85"/>
      <c r="BU29" s="3"/>
      <c r="BV29" s="56"/>
      <c r="BW29" s="51"/>
      <c r="BX29" s="47"/>
      <c r="BY29" s="13"/>
      <c r="BZ29" s="85"/>
      <c r="CA29" s="3"/>
      <c r="CB29" s="56">
        <v>4</v>
      </c>
      <c r="CC29" s="51">
        <v>11</v>
      </c>
      <c r="CD29" s="47">
        <v>10</v>
      </c>
      <c r="CE29" s="13">
        <v>20</v>
      </c>
      <c r="CF29" s="85">
        <f t="shared" ref="CF29:CF30" si="41">ROUND(CD29/CE29*100,1)</f>
        <v>50</v>
      </c>
      <c r="CG29" s="3"/>
      <c r="CH29" s="56"/>
      <c r="CI29" s="51"/>
      <c r="CJ29" s="47"/>
      <c r="CK29" s="13"/>
      <c r="CL29" s="85"/>
      <c r="CM29" s="3" t="s">
        <v>364</v>
      </c>
      <c r="CN29" s="56">
        <v>11</v>
      </c>
      <c r="CO29" s="51">
        <v>4</v>
      </c>
      <c r="CP29" s="47">
        <v>2</v>
      </c>
      <c r="CQ29" s="13">
        <v>15</v>
      </c>
      <c r="CR29" s="85">
        <f t="shared" si="21"/>
        <v>13.3</v>
      </c>
      <c r="CS29" s="3" t="s">
        <v>370</v>
      </c>
      <c r="CT29" s="56">
        <v>9</v>
      </c>
      <c r="CU29" s="51">
        <v>6</v>
      </c>
      <c r="CV29" s="47">
        <v>7</v>
      </c>
      <c r="CW29" s="13">
        <v>15</v>
      </c>
      <c r="CX29" s="85">
        <f t="shared" si="22"/>
        <v>46.7</v>
      </c>
    </row>
    <row r="30" spans="1:102" x14ac:dyDescent="0.25">
      <c r="A30" s="3"/>
      <c r="B30" s="69">
        <v>2</v>
      </c>
      <c r="C30" s="51">
        <v>13</v>
      </c>
      <c r="D30" s="47">
        <v>5</v>
      </c>
      <c r="E30" s="13">
        <v>10</v>
      </c>
      <c r="F30" s="85">
        <f t="shared" ref="F30" si="42">ROUND(D30/E30*100,1)</f>
        <v>50</v>
      </c>
      <c r="G30" s="115"/>
      <c r="H30" s="68">
        <v>1</v>
      </c>
      <c r="I30" s="51">
        <v>15</v>
      </c>
      <c r="J30" s="47">
        <v>9</v>
      </c>
      <c r="K30" s="13">
        <v>10</v>
      </c>
      <c r="L30" s="85">
        <f t="shared" si="38"/>
        <v>90</v>
      </c>
      <c r="M30" s="3"/>
      <c r="N30" s="56">
        <v>6</v>
      </c>
      <c r="O30" s="51">
        <v>9</v>
      </c>
      <c r="P30" s="47">
        <v>7</v>
      </c>
      <c r="Q30" s="13">
        <v>10</v>
      </c>
      <c r="R30" s="85">
        <f t="shared" ref="R30:R52" si="43">ROUND(P30/Q30*100,1)</f>
        <v>70</v>
      </c>
      <c r="S30" s="3" t="s">
        <v>217</v>
      </c>
      <c r="T30" s="56">
        <v>4</v>
      </c>
      <c r="U30" s="51">
        <v>11</v>
      </c>
      <c r="V30" s="47">
        <v>1</v>
      </c>
      <c r="W30" s="13">
        <v>10</v>
      </c>
      <c r="X30" s="85">
        <f t="shared" ref="X30:X72" si="44">ROUND(V30/W30*100,1)</f>
        <v>10</v>
      </c>
      <c r="Y30" s="3"/>
      <c r="Z30" s="56"/>
      <c r="AA30" s="51"/>
      <c r="AB30" s="47"/>
      <c r="AC30" s="13"/>
      <c r="AD30" s="85"/>
      <c r="AE30" s="3" t="s">
        <v>178</v>
      </c>
      <c r="AF30" s="56">
        <v>10</v>
      </c>
      <c r="AG30" s="51">
        <v>5</v>
      </c>
      <c r="AH30" s="47">
        <v>5</v>
      </c>
      <c r="AI30" s="13">
        <v>15</v>
      </c>
      <c r="AJ30" s="85">
        <f t="shared" si="33"/>
        <v>33.299999999999997</v>
      </c>
      <c r="AK30" s="3"/>
      <c r="AL30" s="56"/>
      <c r="AM30" s="51"/>
      <c r="AN30" s="47"/>
      <c r="AO30" s="13"/>
      <c r="AP30" s="85"/>
      <c r="AQ30" s="3"/>
      <c r="AR30" s="56"/>
      <c r="AS30" s="51"/>
      <c r="AT30" s="47"/>
      <c r="AU30" s="13"/>
      <c r="AV30" s="85"/>
      <c r="AW30" s="3" t="s">
        <v>219</v>
      </c>
      <c r="AX30" s="56">
        <v>6</v>
      </c>
      <c r="AY30" s="51">
        <v>9</v>
      </c>
      <c r="AZ30" s="47">
        <v>7</v>
      </c>
      <c r="BA30" s="13">
        <v>15</v>
      </c>
      <c r="BB30" s="85">
        <f t="shared" si="35"/>
        <v>46.7</v>
      </c>
      <c r="BC30" s="3"/>
      <c r="BD30" s="56">
        <v>9</v>
      </c>
      <c r="BE30" s="51">
        <v>6</v>
      </c>
      <c r="BF30" s="47">
        <v>6</v>
      </c>
      <c r="BG30" s="13">
        <v>10</v>
      </c>
      <c r="BH30" s="85">
        <f t="shared" si="40"/>
        <v>60</v>
      </c>
      <c r="BI30" s="3"/>
      <c r="BJ30" s="70">
        <v>3</v>
      </c>
      <c r="BK30" s="51">
        <v>12</v>
      </c>
      <c r="BL30" s="47">
        <v>6</v>
      </c>
      <c r="BM30" s="13">
        <v>10</v>
      </c>
      <c r="BN30" s="85">
        <f t="shared" si="36"/>
        <v>60</v>
      </c>
      <c r="BO30" s="3"/>
      <c r="BP30" s="56"/>
      <c r="BQ30" s="51"/>
      <c r="BR30" s="47"/>
      <c r="BS30" s="13"/>
      <c r="BT30" s="85"/>
      <c r="BU30" s="3"/>
      <c r="BV30" s="56"/>
      <c r="BW30" s="51"/>
      <c r="BX30" s="47"/>
      <c r="BY30" s="13"/>
      <c r="BZ30" s="85"/>
      <c r="CA30" s="3" t="s">
        <v>379</v>
      </c>
      <c r="CB30" s="68">
        <v>1</v>
      </c>
      <c r="CC30" s="51">
        <v>15</v>
      </c>
      <c r="CD30" s="47">
        <v>14</v>
      </c>
      <c r="CE30" s="13">
        <v>20</v>
      </c>
      <c r="CF30" s="85">
        <f t="shared" si="41"/>
        <v>70</v>
      </c>
      <c r="CG30" s="3"/>
      <c r="CH30" s="56"/>
      <c r="CI30" s="51"/>
      <c r="CJ30" s="47"/>
      <c r="CK30" s="13"/>
      <c r="CL30" s="85"/>
      <c r="CM30" s="3"/>
      <c r="CN30" s="56"/>
      <c r="CO30" s="51"/>
      <c r="CP30" s="47"/>
      <c r="CQ30" s="13"/>
      <c r="CR30" s="85"/>
      <c r="CS30" s="3" t="s">
        <v>372</v>
      </c>
      <c r="CT30" s="56">
        <v>13</v>
      </c>
      <c r="CU30" s="51">
        <v>2</v>
      </c>
      <c r="CV30" s="47">
        <v>7</v>
      </c>
      <c r="CW30" s="13">
        <v>15</v>
      </c>
      <c r="CX30" s="85">
        <f t="shared" si="22"/>
        <v>46.7</v>
      </c>
    </row>
    <row r="31" spans="1:102" x14ac:dyDescent="0.25">
      <c r="A31" s="3"/>
      <c r="B31" s="56">
        <v>6</v>
      </c>
      <c r="C31" s="51">
        <v>9</v>
      </c>
      <c r="D31" s="47">
        <v>6</v>
      </c>
      <c r="E31" s="13">
        <v>10</v>
      </c>
      <c r="F31" s="85">
        <f t="shared" ref="F31:F49" si="45">ROUND(D31/E31*100,1)</f>
        <v>60</v>
      </c>
      <c r="G31" s="115"/>
      <c r="H31" s="68">
        <v>1</v>
      </c>
      <c r="I31" s="51">
        <v>15</v>
      </c>
      <c r="J31" s="47">
        <v>8</v>
      </c>
      <c r="K31" s="13">
        <v>10</v>
      </c>
      <c r="L31" s="85">
        <f t="shared" si="38"/>
        <v>80</v>
      </c>
      <c r="M31" s="3" t="s">
        <v>357</v>
      </c>
      <c r="N31" s="56">
        <v>4</v>
      </c>
      <c r="O31" s="51">
        <v>11</v>
      </c>
      <c r="P31" s="47">
        <v>8</v>
      </c>
      <c r="Q31" s="13">
        <v>10</v>
      </c>
      <c r="R31" s="85">
        <f t="shared" si="43"/>
        <v>80</v>
      </c>
      <c r="S31" s="3"/>
      <c r="T31" s="56">
        <v>6</v>
      </c>
      <c r="U31" s="51">
        <v>9</v>
      </c>
      <c r="V31" s="47">
        <v>6</v>
      </c>
      <c r="W31" s="13">
        <v>10</v>
      </c>
      <c r="X31" s="85">
        <f t="shared" si="44"/>
        <v>60</v>
      </c>
      <c r="Y31" s="3"/>
      <c r="Z31" s="56"/>
      <c r="AA31" s="51"/>
      <c r="AB31" s="47"/>
      <c r="AC31" s="13"/>
      <c r="AD31" s="85"/>
      <c r="AE31" s="3"/>
      <c r="AF31" s="56">
        <v>6</v>
      </c>
      <c r="AG31" s="51">
        <v>9</v>
      </c>
      <c r="AH31" s="47">
        <v>7</v>
      </c>
      <c r="AI31" s="13">
        <v>15</v>
      </c>
      <c r="AJ31" s="85">
        <f t="shared" si="33"/>
        <v>46.7</v>
      </c>
      <c r="AK31" s="3"/>
      <c r="AL31" s="56"/>
      <c r="AM31" s="51"/>
      <c r="AN31" s="47"/>
      <c r="AO31" s="13"/>
      <c r="AP31" s="85"/>
      <c r="AQ31" s="3"/>
      <c r="AR31" s="56"/>
      <c r="AS31" s="51"/>
      <c r="AT31" s="47"/>
      <c r="AU31" s="13"/>
      <c r="AV31" s="85"/>
      <c r="AW31" s="3"/>
      <c r="AX31" s="56">
        <v>6</v>
      </c>
      <c r="AY31" s="51">
        <v>9</v>
      </c>
      <c r="AZ31" s="47">
        <v>3</v>
      </c>
      <c r="BA31" s="13">
        <v>15</v>
      </c>
      <c r="BB31" s="85">
        <f t="shared" si="35"/>
        <v>20</v>
      </c>
      <c r="BC31" s="3" t="s">
        <v>333</v>
      </c>
      <c r="BD31" s="56">
        <v>8</v>
      </c>
      <c r="BE31" s="51">
        <v>7</v>
      </c>
      <c r="BF31" s="47">
        <v>2</v>
      </c>
      <c r="BG31" s="13">
        <v>10</v>
      </c>
      <c r="BH31" s="85">
        <f t="shared" si="40"/>
        <v>20</v>
      </c>
      <c r="BI31" s="3"/>
      <c r="BJ31" s="56">
        <v>8</v>
      </c>
      <c r="BK31" s="51">
        <v>7</v>
      </c>
      <c r="BL31" s="47">
        <v>3</v>
      </c>
      <c r="BM31" s="13">
        <v>15</v>
      </c>
      <c r="BN31" s="85">
        <f t="shared" si="36"/>
        <v>20</v>
      </c>
      <c r="BO31" s="3"/>
      <c r="BP31" s="56"/>
      <c r="BQ31" s="51"/>
      <c r="BR31" s="47"/>
      <c r="BS31" s="13"/>
      <c r="BT31" s="85"/>
      <c r="BU31" s="3"/>
      <c r="BV31" s="56"/>
      <c r="BW31" s="51"/>
      <c r="BX31" s="47"/>
      <c r="BY31" s="13"/>
      <c r="BZ31" s="85"/>
      <c r="CA31" s="3"/>
      <c r="CB31" s="56"/>
      <c r="CC31" s="51"/>
      <c r="CD31" s="47"/>
      <c r="CE31" s="13"/>
      <c r="CF31" s="85"/>
      <c r="CG31" s="3"/>
      <c r="CH31" s="56"/>
      <c r="CI31" s="51"/>
      <c r="CJ31" s="47"/>
      <c r="CK31" s="13"/>
      <c r="CL31" s="85"/>
      <c r="CM31" s="3"/>
      <c r="CN31" s="56"/>
      <c r="CO31" s="51"/>
      <c r="CP31" s="47"/>
      <c r="CQ31" s="13"/>
      <c r="CR31" s="85"/>
      <c r="CS31" s="3"/>
      <c r="CT31" s="56"/>
      <c r="CU31" s="51"/>
      <c r="CV31" s="47"/>
      <c r="CW31" s="13"/>
      <c r="CX31" s="85"/>
    </row>
    <row r="32" spans="1:102" x14ac:dyDescent="0.25">
      <c r="A32" s="3" t="s">
        <v>229</v>
      </c>
      <c r="B32" s="68">
        <v>1</v>
      </c>
      <c r="C32" s="51">
        <v>15</v>
      </c>
      <c r="D32" s="47">
        <v>6</v>
      </c>
      <c r="E32" s="13">
        <v>10</v>
      </c>
      <c r="F32" s="85">
        <f t="shared" si="45"/>
        <v>60</v>
      </c>
      <c r="G32" s="115"/>
      <c r="H32" s="56">
        <v>8</v>
      </c>
      <c r="I32" s="51">
        <v>7</v>
      </c>
      <c r="J32" s="47">
        <v>1</v>
      </c>
      <c r="K32" s="13">
        <v>10</v>
      </c>
      <c r="L32" s="85">
        <f t="shared" si="38"/>
        <v>10</v>
      </c>
      <c r="M32" s="3" t="s">
        <v>270</v>
      </c>
      <c r="N32" s="56">
        <v>9</v>
      </c>
      <c r="O32" s="51">
        <v>6</v>
      </c>
      <c r="P32" s="47">
        <v>3</v>
      </c>
      <c r="Q32" s="13">
        <v>15</v>
      </c>
      <c r="R32" s="85">
        <f t="shared" ref="R32:R53" si="46">ROUND(P32/Q32*100,1)</f>
        <v>20</v>
      </c>
      <c r="S32" s="3"/>
      <c r="T32" s="56">
        <v>6</v>
      </c>
      <c r="U32" s="51">
        <v>9</v>
      </c>
      <c r="V32" s="47">
        <v>3</v>
      </c>
      <c r="W32" s="13">
        <v>10</v>
      </c>
      <c r="X32" s="85">
        <f t="shared" si="44"/>
        <v>30</v>
      </c>
      <c r="Y32" s="3"/>
      <c r="Z32" s="56"/>
      <c r="AA32" s="51"/>
      <c r="AB32" s="47"/>
      <c r="AC32" s="13"/>
      <c r="AD32" s="85"/>
      <c r="AE32" s="3"/>
      <c r="AF32" s="56">
        <v>7</v>
      </c>
      <c r="AG32" s="51">
        <v>8</v>
      </c>
      <c r="AH32" s="47">
        <v>9</v>
      </c>
      <c r="AI32" s="13">
        <v>15</v>
      </c>
      <c r="AJ32" s="85">
        <f t="shared" ref="AJ32:AJ44" si="47">ROUND(AH32/AI32*100,1)</f>
        <v>60</v>
      </c>
      <c r="AK32" s="3"/>
      <c r="AL32" s="56"/>
      <c r="AM32" s="51"/>
      <c r="AN32" s="47"/>
      <c r="AO32" s="13"/>
      <c r="AP32" s="85"/>
      <c r="AQ32" s="3"/>
      <c r="AR32" s="56"/>
      <c r="AS32" s="51"/>
      <c r="AT32" s="47"/>
      <c r="AU32" s="13"/>
      <c r="AV32" s="85"/>
      <c r="AW32" s="3"/>
      <c r="AX32" s="56">
        <v>5</v>
      </c>
      <c r="AY32" s="51">
        <v>10</v>
      </c>
      <c r="AZ32" s="47">
        <v>10</v>
      </c>
      <c r="BA32" s="13">
        <v>15</v>
      </c>
      <c r="BB32" s="85">
        <f t="shared" ref="BB32:BB39" si="48">ROUND(AZ32/BA32*100,1)</f>
        <v>66.7</v>
      </c>
      <c r="BC32" s="3" t="s">
        <v>149</v>
      </c>
      <c r="BD32" s="56">
        <v>5</v>
      </c>
      <c r="BE32" s="51">
        <v>10</v>
      </c>
      <c r="BF32" s="47">
        <v>10</v>
      </c>
      <c r="BG32" s="13">
        <v>15</v>
      </c>
      <c r="BH32" s="85">
        <f t="shared" si="40"/>
        <v>66.7</v>
      </c>
      <c r="BI32" s="3"/>
      <c r="BJ32" s="69">
        <v>2</v>
      </c>
      <c r="BK32" s="51">
        <v>13</v>
      </c>
      <c r="BL32" s="47">
        <v>12</v>
      </c>
      <c r="BM32" s="13">
        <v>15</v>
      </c>
      <c r="BN32" s="85">
        <f t="shared" si="36"/>
        <v>80</v>
      </c>
      <c r="BO32" s="3"/>
      <c r="BP32" s="56"/>
      <c r="BQ32" s="51"/>
      <c r="BR32" s="47"/>
      <c r="BS32" s="13"/>
      <c r="BT32" s="85"/>
      <c r="BU32" s="3"/>
      <c r="BV32" s="56"/>
      <c r="BW32" s="51"/>
      <c r="BX32" s="47"/>
      <c r="BY32" s="13"/>
      <c r="BZ32" s="85"/>
      <c r="CA32" s="3"/>
      <c r="CB32" s="56"/>
      <c r="CC32" s="51"/>
      <c r="CD32" s="47"/>
      <c r="CE32" s="13"/>
      <c r="CF32" s="85"/>
      <c r="CG32" s="3"/>
      <c r="CH32" s="56"/>
      <c r="CI32" s="51"/>
      <c r="CJ32" s="47"/>
      <c r="CK32" s="13"/>
      <c r="CL32" s="85"/>
      <c r="CM32" s="3"/>
      <c r="CN32" s="56"/>
      <c r="CO32" s="51"/>
      <c r="CP32" s="47"/>
      <c r="CQ32" s="13"/>
      <c r="CR32" s="85"/>
      <c r="CS32" s="3"/>
      <c r="CT32" s="56"/>
      <c r="CU32" s="51"/>
      <c r="CV32" s="47"/>
      <c r="CW32" s="13"/>
      <c r="CX32" s="85"/>
    </row>
    <row r="33" spans="1:102" x14ac:dyDescent="0.25">
      <c r="A33" s="3"/>
      <c r="B33" s="69">
        <v>2</v>
      </c>
      <c r="C33" s="51">
        <v>13</v>
      </c>
      <c r="D33" s="47">
        <v>5</v>
      </c>
      <c r="E33" s="13">
        <v>10</v>
      </c>
      <c r="F33" s="85">
        <f t="shared" si="45"/>
        <v>50</v>
      </c>
      <c r="G33" s="115"/>
      <c r="H33" s="56">
        <v>5</v>
      </c>
      <c r="I33" s="51">
        <v>10</v>
      </c>
      <c r="J33" s="47">
        <v>7</v>
      </c>
      <c r="K33" s="13">
        <v>10</v>
      </c>
      <c r="L33" s="85">
        <f t="shared" si="38"/>
        <v>70</v>
      </c>
      <c r="M33" s="3" t="s">
        <v>334</v>
      </c>
      <c r="N33" s="56">
        <v>5</v>
      </c>
      <c r="O33" s="51">
        <v>10</v>
      </c>
      <c r="P33" s="47">
        <v>3</v>
      </c>
      <c r="Q33" s="13">
        <v>15</v>
      </c>
      <c r="R33" s="85">
        <f t="shared" si="46"/>
        <v>20</v>
      </c>
      <c r="S33" s="3"/>
      <c r="T33" s="56">
        <v>5</v>
      </c>
      <c r="U33" s="51">
        <v>10</v>
      </c>
      <c r="V33" s="47">
        <v>6</v>
      </c>
      <c r="W33" s="13">
        <v>10</v>
      </c>
      <c r="X33" s="85">
        <f t="shared" si="44"/>
        <v>60</v>
      </c>
      <c r="Y33" s="3"/>
      <c r="Z33" s="56"/>
      <c r="AA33" s="51"/>
      <c r="AB33" s="64"/>
      <c r="AC33" s="13"/>
      <c r="AD33" s="85"/>
      <c r="AE33" s="3" t="s">
        <v>128</v>
      </c>
      <c r="AF33" s="70">
        <v>3</v>
      </c>
      <c r="AG33" s="51">
        <v>12</v>
      </c>
      <c r="AH33" s="47">
        <v>12</v>
      </c>
      <c r="AI33" s="13">
        <v>15</v>
      </c>
      <c r="AJ33" s="85">
        <f t="shared" si="47"/>
        <v>80</v>
      </c>
      <c r="AK33" s="3"/>
      <c r="AL33" s="56"/>
      <c r="AM33" s="51"/>
      <c r="AN33" s="47"/>
      <c r="AO33" s="13"/>
      <c r="AP33" s="85"/>
      <c r="AQ33" s="3"/>
      <c r="AR33" s="56"/>
      <c r="AS33" s="51"/>
      <c r="AT33" s="47"/>
      <c r="AU33" s="13"/>
      <c r="AV33" s="85"/>
      <c r="AW33" s="3" t="s">
        <v>291</v>
      </c>
      <c r="AX33" s="56">
        <v>8</v>
      </c>
      <c r="AY33" s="51">
        <v>7</v>
      </c>
      <c r="AZ33" s="47">
        <v>5</v>
      </c>
      <c r="BA33" s="13">
        <v>15</v>
      </c>
      <c r="BB33" s="85">
        <f t="shared" si="48"/>
        <v>33.299999999999997</v>
      </c>
      <c r="BC33" s="3"/>
      <c r="BD33" s="56">
        <v>4</v>
      </c>
      <c r="BE33" s="51">
        <v>11</v>
      </c>
      <c r="BF33" s="47">
        <v>9</v>
      </c>
      <c r="BG33" s="13">
        <v>15</v>
      </c>
      <c r="BH33" s="85">
        <f t="shared" si="40"/>
        <v>60</v>
      </c>
      <c r="BI33" s="3" t="s">
        <v>380</v>
      </c>
      <c r="BJ33" s="68">
        <v>1</v>
      </c>
      <c r="BK33" s="51">
        <v>15</v>
      </c>
      <c r="BL33" s="47">
        <v>16</v>
      </c>
      <c r="BM33" s="13">
        <v>20</v>
      </c>
      <c r="BN33" s="85">
        <f t="shared" si="36"/>
        <v>80</v>
      </c>
      <c r="BO33" s="3"/>
      <c r="BP33" s="56"/>
      <c r="BQ33" s="51"/>
      <c r="BR33" s="47"/>
      <c r="BS33" s="13"/>
      <c r="BT33" s="85"/>
      <c r="BU33" s="3"/>
      <c r="BV33" s="56"/>
      <c r="BW33" s="51"/>
      <c r="BX33" s="47"/>
      <c r="BY33" s="13"/>
      <c r="BZ33" s="85"/>
      <c r="CA33" s="3"/>
      <c r="CB33" s="56"/>
      <c r="CC33" s="51"/>
      <c r="CD33" s="47"/>
      <c r="CE33" s="13"/>
      <c r="CF33" s="85"/>
      <c r="CG33" s="3"/>
      <c r="CH33" s="56"/>
      <c r="CI33" s="51"/>
      <c r="CJ33" s="47"/>
      <c r="CK33" s="13"/>
      <c r="CL33" s="85"/>
      <c r="CM33" s="3"/>
      <c r="CN33" s="56"/>
      <c r="CO33" s="51"/>
      <c r="CP33" s="47"/>
      <c r="CQ33" s="13"/>
      <c r="CR33" s="85"/>
      <c r="CS33" s="3"/>
      <c r="CT33" s="56"/>
      <c r="CU33" s="51"/>
      <c r="CV33" s="47"/>
      <c r="CW33" s="13"/>
      <c r="CX33" s="85"/>
    </row>
    <row r="34" spans="1:102" x14ac:dyDescent="0.25">
      <c r="A34" s="3"/>
      <c r="B34" s="68">
        <v>1</v>
      </c>
      <c r="C34" s="51">
        <v>15</v>
      </c>
      <c r="D34" s="47">
        <v>4</v>
      </c>
      <c r="E34" s="13">
        <v>10</v>
      </c>
      <c r="F34" s="85">
        <f t="shared" si="45"/>
        <v>40</v>
      </c>
      <c r="G34" s="115" t="s">
        <v>146</v>
      </c>
      <c r="H34" s="56">
        <v>5</v>
      </c>
      <c r="I34" s="51">
        <v>10</v>
      </c>
      <c r="J34" s="47">
        <v>5</v>
      </c>
      <c r="K34" s="13">
        <v>10</v>
      </c>
      <c r="L34" s="85">
        <f t="shared" ref="L34:L74" si="49">ROUND(J34/K34*100,1)</f>
        <v>50</v>
      </c>
      <c r="M34" s="3" t="s">
        <v>199</v>
      </c>
      <c r="N34" s="56">
        <v>7</v>
      </c>
      <c r="O34" s="51">
        <v>8</v>
      </c>
      <c r="P34" s="47">
        <v>6</v>
      </c>
      <c r="Q34" s="13">
        <v>15</v>
      </c>
      <c r="R34" s="85">
        <f t="shared" si="46"/>
        <v>40</v>
      </c>
      <c r="S34" s="3"/>
      <c r="T34" s="56">
        <v>5</v>
      </c>
      <c r="U34" s="51">
        <v>10</v>
      </c>
      <c r="V34" s="47">
        <v>8</v>
      </c>
      <c r="W34" s="13">
        <v>10</v>
      </c>
      <c r="X34" s="85">
        <f t="shared" ref="X34:X73" si="50">ROUND(V34/W34*100,1)</f>
        <v>80</v>
      </c>
      <c r="Y34" s="3"/>
      <c r="Z34" s="56"/>
      <c r="AA34" s="51"/>
      <c r="AB34" s="64"/>
      <c r="AC34" s="13"/>
      <c r="AD34" s="85"/>
      <c r="AE34" s="3"/>
      <c r="AF34" s="69">
        <v>2</v>
      </c>
      <c r="AG34" s="51">
        <v>13</v>
      </c>
      <c r="AH34" s="47">
        <v>10</v>
      </c>
      <c r="AI34" s="13">
        <v>15</v>
      </c>
      <c r="AJ34" s="85">
        <f t="shared" si="47"/>
        <v>66.7</v>
      </c>
      <c r="AK34" s="3"/>
      <c r="AL34" s="56"/>
      <c r="AM34" s="51"/>
      <c r="AN34" s="47"/>
      <c r="AO34" s="13"/>
      <c r="AP34" s="85"/>
      <c r="AQ34" s="3"/>
      <c r="AR34" s="56"/>
      <c r="AS34" s="51"/>
      <c r="AT34" s="47"/>
      <c r="AU34" s="13"/>
      <c r="AV34" s="85"/>
      <c r="AW34" s="3"/>
      <c r="AX34" s="56">
        <v>10</v>
      </c>
      <c r="AY34" s="51">
        <v>5</v>
      </c>
      <c r="AZ34" s="47">
        <v>8</v>
      </c>
      <c r="BA34" s="13">
        <v>15</v>
      </c>
      <c r="BB34" s="85">
        <f t="shared" si="48"/>
        <v>53.3</v>
      </c>
      <c r="BC34" s="3"/>
      <c r="BD34" s="56">
        <v>7</v>
      </c>
      <c r="BE34" s="51">
        <v>8</v>
      </c>
      <c r="BF34" s="47">
        <v>3</v>
      </c>
      <c r="BG34" s="13">
        <v>10</v>
      </c>
      <c r="BH34" s="85">
        <f t="shared" si="40"/>
        <v>30</v>
      </c>
      <c r="BI34" s="3"/>
      <c r="BJ34" s="56"/>
      <c r="BK34" s="51"/>
      <c r="BL34" s="47"/>
      <c r="BM34" s="13"/>
      <c r="BN34" s="85"/>
      <c r="BO34" s="3"/>
      <c r="BP34" s="56"/>
      <c r="BQ34" s="51"/>
      <c r="BR34" s="47"/>
      <c r="BS34" s="13"/>
      <c r="BT34" s="85"/>
      <c r="BU34" s="3"/>
      <c r="BV34" s="56"/>
      <c r="BW34" s="51"/>
      <c r="BX34" s="47"/>
      <c r="BY34" s="13"/>
      <c r="BZ34" s="85"/>
      <c r="CA34" s="3"/>
      <c r="CB34" s="56"/>
      <c r="CC34" s="51"/>
      <c r="CD34" s="47"/>
      <c r="CE34" s="13"/>
      <c r="CF34" s="85"/>
      <c r="CG34" s="3"/>
      <c r="CH34" s="56"/>
      <c r="CI34" s="51"/>
      <c r="CJ34" s="47"/>
      <c r="CK34" s="13"/>
      <c r="CL34" s="85"/>
      <c r="CM34" s="3"/>
      <c r="CN34" s="56"/>
      <c r="CO34" s="51"/>
      <c r="CP34" s="47"/>
      <c r="CQ34" s="13"/>
      <c r="CR34" s="85"/>
      <c r="CS34" s="3"/>
      <c r="CT34" s="56"/>
      <c r="CU34" s="51"/>
      <c r="CV34" s="47"/>
      <c r="CW34" s="13"/>
      <c r="CX34" s="85"/>
    </row>
    <row r="35" spans="1:102" x14ac:dyDescent="0.25">
      <c r="A35" s="3"/>
      <c r="B35" s="68">
        <v>1</v>
      </c>
      <c r="C35" s="51">
        <v>15</v>
      </c>
      <c r="D35" s="47">
        <v>4</v>
      </c>
      <c r="E35" s="13">
        <v>10</v>
      </c>
      <c r="F35" s="85">
        <f t="shared" ref="F35:F50" si="51">ROUND(D35/E35*100,1)</f>
        <v>40</v>
      </c>
      <c r="G35" s="115"/>
      <c r="H35" s="69">
        <v>2</v>
      </c>
      <c r="I35" s="51">
        <v>13</v>
      </c>
      <c r="J35" s="47">
        <v>4</v>
      </c>
      <c r="K35" s="13">
        <v>10</v>
      </c>
      <c r="L35" s="85">
        <f t="shared" si="49"/>
        <v>40</v>
      </c>
      <c r="M35" s="3"/>
      <c r="N35" s="56">
        <v>5</v>
      </c>
      <c r="O35" s="51">
        <v>10</v>
      </c>
      <c r="P35" s="47">
        <v>5</v>
      </c>
      <c r="Q35" s="13">
        <v>10</v>
      </c>
      <c r="R35" s="85">
        <f t="shared" si="46"/>
        <v>50</v>
      </c>
      <c r="S35" s="3" t="s">
        <v>226</v>
      </c>
      <c r="T35" s="70">
        <v>3</v>
      </c>
      <c r="U35" s="51">
        <v>12</v>
      </c>
      <c r="V35" s="47">
        <v>1</v>
      </c>
      <c r="W35" s="13">
        <v>10</v>
      </c>
      <c r="X35" s="85">
        <f t="shared" si="50"/>
        <v>10</v>
      </c>
      <c r="Y35" s="3"/>
      <c r="Z35" s="56"/>
      <c r="AA35" s="51"/>
      <c r="AB35" s="64"/>
      <c r="AC35" s="13"/>
      <c r="AD35" s="85"/>
      <c r="AE35" s="3"/>
      <c r="AF35" s="68">
        <v>1</v>
      </c>
      <c r="AG35" s="51">
        <v>15</v>
      </c>
      <c r="AH35" s="47">
        <v>9</v>
      </c>
      <c r="AI35" s="13">
        <v>10</v>
      </c>
      <c r="AJ35" s="85">
        <f t="shared" si="47"/>
        <v>90</v>
      </c>
      <c r="AK35" s="3"/>
      <c r="AL35" s="56"/>
      <c r="AM35" s="51"/>
      <c r="AN35" s="47"/>
      <c r="AO35" s="13"/>
      <c r="AP35" s="85"/>
      <c r="AQ35" s="3"/>
      <c r="AR35" s="56"/>
      <c r="AS35" s="51"/>
      <c r="AT35" s="47"/>
      <c r="AU35" s="13"/>
      <c r="AV35" s="85"/>
      <c r="AW35" s="3"/>
      <c r="AX35" s="56">
        <v>10</v>
      </c>
      <c r="AY35" s="51">
        <v>5</v>
      </c>
      <c r="AZ35" s="47">
        <v>11</v>
      </c>
      <c r="BA35" s="13">
        <v>15</v>
      </c>
      <c r="BB35" s="85">
        <f t="shared" ref="BB35:BB41" si="52">ROUND(AZ35/BA35*100,1)</f>
        <v>73.3</v>
      </c>
      <c r="BC35" s="3"/>
      <c r="BD35" s="56">
        <v>4</v>
      </c>
      <c r="BE35" s="51">
        <v>11</v>
      </c>
      <c r="BF35" s="47">
        <v>9</v>
      </c>
      <c r="BG35" s="13">
        <v>15</v>
      </c>
      <c r="BH35" s="85">
        <f t="shared" si="40"/>
        <v>60</v>
      </c>
      <c r="BI35" s="3"/>
      <c r="BJ35" s="56"/>
      <c r="BK35" s="51"/>
      <c r="BL35" s="47"/>
      <c r="BM35" s="13"/>
      <c r="BN35" s="85"/>
      <c r="BO35" s="3"/>
      <c r="BP35" s="56"/>
      <c r="BQ35" s="51"/>
      <c r="BR35" s="47"/>
      <c r="BS35" s="13"/>
      <c r="BT35" s="85"/>
      <c r="BU35" s="3"/>
      <c r="BV35" s="56"/>
      <c r="BW35" s="51"/>
      <c r="BX35" s="47"/>
      <c r="BY35" s="13"/>
      <c r="BZ35" s="85"/>
      <c r="CA35" s="3"/>
      <c r="CB35" s="56"/>
      <c r="CC35" s="51"/>
      <c r="CD35" s="47"/>
      <c r="CE35" s="13"/>
      <c r="CF35" s="85"/>
      <c r="CG35" s="3"/>
      <c r="CH35" s="56"/>
      <c r="CI35" s="51"/>
      <c r="CJ35" s="47"/>
      <c r="CK35" s="13"/>
      <c r="CL35" s="85"/>
      <c r="CM35" s="3"/>
      <c r="CN35" s="56"/>
      <c r="CO35" s="51"/>
      <c r="CP35" s="47"/>
      <c r="CQ35" s="13"/>
      <c r="CR35" s="85"/>
      <c r="CS35" s="3"/>
      <c r="CT35" s="56"/>
      <c r="CU35" s="51"/>
      <c r="CV35" s="47"/>
      <c r="CW35" s="13"/>
      <c r="CX35" s="85"/>
    </row>
    <row r="36" spans="1:102" x14ac:dyDescent="0.25">
      <c r="A36" s="3" t="s">
        <v>208</v>
      </c>
      <c r="B36" s="69">
        <v>2</v>
      </c>
      <c r="C36" s="51">
        <v>13</v>
      </c>
      <c r="D36" s="47">
        <v>3</v>
      </c>
      <c r="E36" s="13">
        <v>10</v>
      </c>
      <c r="F36" s="85">
        <f t="shared" si="51"/>
        <v>30</v>
      </c>
      <c r="G36" s="115"/>
      <c r="H36" s="69">
        <v>2</v>
      </c>
      <c r="I36" s="51">
        <v>13</v>
      </c>
      <c r="J36" s="47">
        <v>7</v>
      </c>
      <c r="K36" s="13">
        <v>10</v>
      </c>
      <c r="L36" s="85">
        <f t="shared" si="49"/>
        <v>70</v>
      </c>
      <c r="M36" s="3" t="s">
        <v>338</v>
      </c>
      <c r="N36" s="56">
        <v>6</v>
      </c>
      <c r="O36" s="51">
        <v>9</v>
      </c>
      <c r="P36" s="47">
        <v>5</v>
      </c>
      <c r="Q36" s="13">
        <v>10</v>
      </c>
      <c r="R36" s="85">
        <f t="shared" si="46"/>
        <v>50</v>
      </c>
      <c r="S36" s="3"/>
      <c r="T36" s="56">
        <v>5</v>
      </c>
      <c r="U36" s="51">
        <v>10</v>
      </c>
      <c r="V36" s="47">
        <v>3</v>
      </c>
      <c r="W36" s="13">
        <v>10</v>
      </c>
      <c r="X36" s="85">
        <f t="shared" si="50"/>
        <v>30</v>
      </c>
      <c r="Y36" s="3"/>
      <c r="Z36" s="56"/>
      <c r="AA36" s="51"/>
      <c r="AB36" s="64"/>
      <c r="AC36" s="13"/>
      <c r="AD36" s="85"/>
      <c r="AE36" s="3"/>
      <c r="AF36" s="56">
        <v>6</v>
      </c>
      <c r="AG36" s="51">
        <v>9</v>
      </c>
      <c r="AH36" s="47">
        <v>7</v>
      </c>
      <c r="AI36" s="13">
        <v>15</v>
      </c>
      <c r="AJ36" s="85">
        <f t="shared" si="47"/>
        <v>46.7</v>
      </c>
      <c r="AK36" s="3"/>
      <c r="AL36" s="56"/>
      <c r="AM36" s="51"/>
      <c r="AN36" s="47"/>
      <c r="AO36" s="13"/>
      <c r="AP36" s="85"/>
      <c r="AQ36" s="3"/>
      <c r="AR36" s="56"/>
      <c r="AS36" s="51"/>
      <c r="AT36" s="47"/>
      <c r="AU36" s="13"/>
      <c r="AV36" s="85"/>
      <c r="AW36" s="3" t="s">
        <v>133</v>
      </c>
      <c r="AX36" s="69">
        <v>2</v>
      </c>
      <c r="AY36" s="51">
        <v>13</v>
      </c>
      <c r="AZ36" s="47">
        <v>9</v>
      </c>
      <c r="BA36" s="13">
        <v>20</v>
      </c>
      <c r="BB36" s="85">
        <f t="shared" si="52"/>
        <v>45</v>
      </c>
      <c r="BC36" s="3"/>
      <c r="BD36" s="56">
        <v>4</v>
      </c>
      <c r="BE36" s="51">
        <v>11</v>
      </c>
      <c r="BF36" s="47">
        <v>13</v>
      </c>
      <c r="BG36" s="13">
        <v>15</v>
      </c>
      <c r="BH36" s="85">
        <f t="shared" ref="BH36:BH53" si="53">ROUND(BF36/BG36*100,1)</f>
        <v>86.7</v>
      </c>
      <c r="BI36" s="3"/>
      <c r="BJ36" s="56"/>
      <c r="BK36" s="51"/>
      <c r="BL36" s="47"/>
      <c r="BM36" s="13"/>
      <c r="BN36" s="85"/>
      <c r="BO36" s="3"/>
      <c r="BP36" s="56"/>
      <c r="BQ36" s="51"/>
      <c r="BR36" s="47"/>
      <c r="BS36" s="13"/>
      <c r="BT36" s="85"/>
      <c r="BU36" s="3"/>
      <c r="BV36" s="56"/>
      <c r="BW36" s="51"/>
      <c r="BX36" s="47"/>
      <c r="BY36" s="13"/>
      <c r="BZ36" s="85"/>
      <c r="CA36" s="3"/>
      <c r="CB36" s="56"/>
      <c r="CC36" s="51"/>
      <c r="CD36" s="47"/>
      <c r="CE36" s="13"/>
      <c r="CF36" s="85"/>
      <c r="CG36" s="3"/>
      <c r="CH36" s="56"/>
      <c r="CI36" s="51"/>
      <c r="CJ36" s="47"/>
      <c r="CK36" s="13"/>
      <c r="CL36" s="85"/>
      <c r="CM36" s="3"/>
      <c r="CN36" s="56"/>
      <c r="CO36" s="51"/>
      <c r="CP36" s="47"/>
      <c r="CQ36" s="13"/>
      <c r="CR36" s="85"/>
      <c r="CS36" s="3"/>
      <c r="CT36" s="56"/>
      <c r="CU36" s="51"/>
      <c r="CV36" s="47"/>
      <c r="CW36" s="13"/>
      <c r="CX36" s="85"/>
    </row>
    <row r="37" spans="1:102" x14ac:dyDescent="0.25">
      <c r="A37" s="3"/>
      <c r="B37" s="68">
        <v>1</v>
      </c>
      <c r="C37" s="51">
        <v>15</v>
      </c>
      <c r="D37" s="47">
        <v>5</v>
      </c>
      <c r="E37" s="13">
        <v>10</v>
      </c>
      <c r="F37" s="85">
        <f t="shared" si="51"/>
        <v>50</v>
      </c>
      <c r="G37" s="115"/>
      <c r="H37" s="68">
        <v>1</v>
      </c>
      <c r="I37" s="51">
        <v>15</v>
      </c>
      <c r="J37" s="47">
        <v>4</v>
      </c>
      <c r="K37" s="13">
        <v>10</v>
      </c>
      <c r="L37" s="85">
        <f t="shared" si="49"/>
        <v>40</v>
      </c>
      <c r="M37" s="3"/>
      <c r="N37" s="56">
        <v>8</v>
      </c>
      <c r="O37" s="51">
        <v>7</v>
      </c>
      <c r="P37" s="47">
        <v>7</v>
      </c>
      <c r="Q37" s="13">
        <v>15</v>
      </c>
      <c r="R37" s="85">
        <f t="shared" si="46"/>
        <v>46.7</v>
      </c>
      <c r="S37" s="3"/>
      <c r="T37" s="56">
        <v>6</v>
      </c>
      <c r="U37" s="51">
        <v>9</v>
      </c>
      <c r="V37" s="47">
        <v>2</v>
      </c>
      <c r="W37" s="13">
        <v>10</v>
      </c>
      <c r="X37" s="85">
        <f t="shared" si="50"/>
        <v>20</v>
      </c>
      <c r="Y37" s="3"/>
      <c r="Z37" s="9"/>
      <c r="AA37" s="103"/>
      <c r="AB37" s="64"/>
      <c r="AC37" s="13"/>
      <c r="AD37" s="85"/>
      <c r="AE37" s="3"/>
      <c r="AF37" s="70">
        <v>3</v>
      </c>
      <c r="AG37" s="51">
        <v>12</v>
      </c>
      <c r="AH37" s="47">
        <v>13</v>
      </c>
      <c r="AI37" s="13">
        <v>15</v>
      </c>
      <c r="AJ37" s="85">
        <f t="shared" ref="AJ37:AJ45" si="54">ROUND(AH37/AI37*100,1)</f>
        <v>86.7</v>
      </c>
      <c r="AK37" s="3"/>
      <c r="AL37" s="56"/>
      <c r="AM37" s="51"/>
      <c r="AN37" s="47"/>
      <c r="AO37" s="13"/>
      <c r="AP37" s="85"/>
      <c r="AQ37" s="3"/>
      <c r="AR37" s="56"/>
      <c r="AS37" s="51"/>
      <c r="AT37" s="47"/>
      <c r="AU37" s="13"/>
      <c r="AV37" s="85"/>
      <c r="AW37" s="3"/>
      <c r="AX37" s="68">
        <v>1</v>
      </c>
      <c r="AY37" s="51">
        <v>15</v>
      </c>
      <c r="AZ37" s="47">
        <v>10</v>
      </c>
      <c r="BA37" s="13">
        <v>20</v>
      </c>
      <c r="BB37" s="85">
        <f t="shared" ref="BB37:BB42" si="55">ROUND(AZ37/BA37*100,1)</f>
        <v>50</v>
      </c>
      <c r="BC37" s="3" t="s">
        <v>337</v>
      </c>
      <c r="BD37" s="56">
        <v>4</v>
      </c>
      <c r="BE37" s="51">
        <v>11</v>
      </c>
      <c r="BF37" s="47">
        <v>5</v>
      </c>
      <c r="BG37" s="13">
        <v>10</v>
      </c>
      <c r="BH37" s="85">
        <f t="shared" si="53"/>
        <v>50</v>
      </c>
      <c r="BI37" s="3"/>
      <c r="BJ37" s="56"/>
      <c r="BK37" s="51"/>
      <c r="BL37" s="47"/>
      <c r="BM37" s="13"/>
      <c r="BN37" s="85"/>
      <c r="BO37" s="3"/>
      <c r="BP37" s="56"/>
      <c r="BQ37" s="51"/>
      <c r="BR37" s="47"/>
      <c r="BS37" s="13"/>
      <c r="BT37" s="85"/>
      <c r="BU37" s="3"/>
      <c r="BV37" s="56"/>
      <c r="BW37" s="51"/>
      <c r="BX37" s="47"/>
      <c r="BY37" s="13"/>
      <c r="BZ37" s="85"/>
      <c r="CA37" s="3"/>
      <c r="CB37" s="56"/>
      <c r="CC37" s="51"/>
      <c r="CD37" s="47"/>
      <c r="CE37" s="13"/>
      <c r="CF37" s="85"/>
      <c r="CG37" s="3"/>
      <c r="CH37" s="56"/>
      <c r="CI37" s="51"/>
      <c r="CJ37" s="47"/>
      <c r="CK37" s="13"/>
      <c r="CL37" s="85"/>
      <c r="CM37" s="3"/>
      <c r="CN37" s="56"/>
      <c r="CO37" s="51"/>
      <c r="CP37" s="47"/>
      <c r="CQ37" s="13"/>
      <c r="CR37" s="85"/>
      <c r="CS37" s="3"/>
      <c r="CT37" s="56"/>
      <c r="CU37" s="51"/>
      <c r="CV37" s="47"/>
      <c r="CW37" s="13"/>
      <c r="CX37" s="85"/>
    </row>
    <row r="38" spans="1:102" x14ac:dyDescent="0.25">
      <c r="A38" s="3"/>
      <c r="B38" s="68">
        <v>1</v>
      </c>
      <c r="C38" s="51">
        <v>15</v>
      </c>
      <c r="D38" s="47">
        <v>3</v>
      </c>
      <c r="E38" s="13">
        <v>10</v>
      </c>
      <c r="F38" s="85">
        <f t="shared" si="51"/>
        <v>30</v>
      </c>
      <c r="G38" s="115"/>
      <c r="H38" s="68">
        <v>1</v>
      </c>
      <c r="I38" s="51">
        <v>15</v>
      </c>
      <c r="J38" s="47">
        <v>8</v>
      </c>
      <c r="K38" s="13">
        <v>10</v>
      </c>
      <c r="L38" s="85">
        <f t="shared" si="49"/>
        <v>80</v>
      </c>
      <c r="M38" s="3"/>
      <c r="N38" s="56">
        <v>7</v>
      </c>
      <c r="O38" s="51">
        <v>8</v>
      </c>
      <c r="P38" s="47">
        <v>10</v>
      </c>
      <c r="Q38" s="13">
        <v>15</v>
      </c>
      <c r="R38" s="85">
        <f t="shared" ref="R38:R55" si="56">ROUND(P38/Q38*100,1)</f>
        <v>66.7</v>
      </c>
      <c r="S38" s="3" t="s">
        <v>282</v>
      </c>
      <c r="T38" s="56">
        <v>5</v>
      </c>
      <c r="U38" s="51">
        <v>10</v>
      </c>
      <c r="V38" s="47">
        <v>3</v>
      </c>
      <c r="W38" s="13">
        <v>10</v>
      </c>
      <c r="X38" s="85">
        <f t="shared" si="50"/>
        <v>30</v>
      </c>
      <c r="Y38" s="3"/>
      <c r="Z38" s="56"/>
      <c r="AA38" s="103"/>
      <c r="AB38" s="47"/>
      <c r="AC38" s="13"/>
      <c r="AD38" s="85"/>
      <c r="AE38" s="3" t="s">
        <v>127</v>
      </c>
      <c r="AF38" s="56">
        <v>4</v>
      </c>
      <c r="AG38" s="51">
        <v>11</v>
      </c>
      <c r="AH38" s="47">
        <v>14</v>
      </c>
      <c r="AI38" s="13">
        <v>15</v>
      </c>
      <c r="AJ38" s="85">
        <f t="shared" si="54"/>
        <v>93.3</v>
      </c>
      <c r="AK38" s="3"/>
      <c r="AL38" s="56"/>
      <c r="AM38" s="51"/>
      <c r="AN38" s="47"/>
      <c r="AO38" s="13"/>
      <c r="AP38" s="85"/>
      <c r="AQ38" s="3"/>
      <c r="AR38" s="56"/>
      <c r="AS38" s="51"/>
      <c r="AT38" s="47"/>
      <c r="AU38" s="13"/>
      <c r="AV38" s="85"/>
      <c r="AW38" s="3" t="s">
        <v>295</v>
      </c>
      <c r="AX38" s="68">
        <v>1</v>
      </c>
      <c r="AY38" s="51">
        <v>15</v>
      </c>
      <c r="AZ38" s="47">
        <v>10</v>
      </c>
      <c r="BA38" s="13">
        <v>20</v>
      </c>
      <c r="BB38" s="85">
        <f t="shared" si="55"/>
        <v>50</v>
      </c>
      <c r="BC38" s="3"/>
      <c r="BD38" s="56">
        <v>5</v>
      </c>
      <c r="BE38" s="51">
        <v>10</v>
      </c>
      <c r="BF38" s="47">
        <v>7</v>
      </c>
      <c r="BG38" s="13">
        <v>15</v>
      </c>
      <c r="BH38" s="85">
        <f t="shared" si="53"/>
        <v>46.7</v>
      </c>
      <c r="BI38" s="3"/>
      <c r="BJ38" s="56"/>
      <c r="BK38" s="51"/>
      <c r="BL38" s="47"/>
      <c r="BM38" s="13"/>
      <c r="BN38" s="85"/>
      <c r="BO38" s="3"/>
      <c r="BP38" s="56"/>
      <c r="BQ38" s="51"/>
      <c r="BR38" s="47"/>
      <c r="BS38" s="13"/>
      <c r="BT38" s="85"/>
      <c r="BU38" s="3"/>
      <c r="BV38" s="56"/>
      <c r="BW38" s="51"/>
      <c r="BX38" s="47"/>
      <c r="BY38" s="13"/>
      <c r="BZ38" s="85"/>
      <c r="CA38" s="3"/>
      <c r="CB38" s="56"/>
      <c r="CC38" s="51"/>
      <c r="CD38" s="47"/>
      <c r="CE38" s="13"/>
      <c r="CF38" s="85"/>
      <c r="CG38" s="3"/>
      <c r="CH38" s="56"/>
      <c r="CI38" s="51"/>
      <c r="CJ38" s="47"/>
      <c r="CK38" s="13"/>
      <c r="CL38" s="85"/>
      <c r="CM38" s="3"/>
      <c r="CN38" s="56"/>
      <c r="CO38" s="51"/>
      <c r="CP38" s="47"/>
      <c r="CQ38" s="13"/>
      <c r="CR38" s="85"/>
      <c r="CS38" s="3"/>
      <c r="CT38" s="56"/>
      <c r="CU38" s="51"/>
      <c r="CV38" s="47"/>
      <c r="CW38" s="13"/>
      <c r="CX38" s="85"/>
    </row>
    <row r="39" spans="1:102" x14ac:dyDescent="0.25">
      <c r="A39" s="3" t="s">
        <v>253</v>
      </c>
      <c r="B39" s="70">
        <v>3</v>
      </c>
      <c r="C39" s="51">
        <v>12</v>
      </c>
      <c r="D39" s="47">
        <v>2</v>
      </c>
      <c r="E39" s="13">
        <v>10</v>
      </c>
      <c r="F39" s="85">
        <f t="shared" si="51"/>
        <v>20</v>
      </c>
      <c r="G39" s="115" t="s">
        <v>302</v>
      </c>
      <c r="H39" s="56">
        <v>5</v>
      </c>
      <c r="I39" s="51">
        <v>10</v>
      </c>
      <c r="J39" s="47">
        <v>6</v>
      </c>
      <c r="K39" s="13">
        <v>10</v>
      </c>
      <c r="L39" s="85">
        <f t="shared" si="49"/>
        <v>60</v>
      </c>
      <c r="M39" s="3" t="s">
        <v>89</v>
      </c>
      <c r="N39" s="70">
        <v>3</v>
      </c>
      <c r="O39" s="51">
        <v>12</v>
      </c>
      <c r="P39" s="47">
        <v>10</v>
      </c>
      <c r="Q39" s="13">
        <v>15</v>
      </c>
      <c r="R39" s="85">
        <f t="shared" si="56"/>
        <v>66.7</v>
      </c>
      <c r="S39" s="3"/>
      <c r="T39" s="56">
        <v>7</v>
      </c>
      <c r="U39" s="51">
        <v>8</v>
      </c>
      <c r="V39" s="47">
        <v>5</v>
      </c>
      <c r="W39" s="13">
        <v>10</v>
      </c>
      <c r="X39" s="85">
        <f t="shared" si="50"/>
        <v>50</v>
      </c>
      <c r="Y39" s="3"/>
      <c r="Z39" s="56"/>
      <c r="AA39" s="51"/>
      <c r="AB39" s="64"/>
      <c r="AC39" s="13"/>
      <c r="AD39" s="85"/>
      <c r="AE39" s="3"/>
      <c r="AF39" s="70">
        <v>3</v>
      </c>
      <c r="AG39" s="51">
        <v>12</v>
      </c>
      <c r="AH39" s="47">
        <v>12</v>
      </c>
      <c r="AI39" s="13">
        <v>15</v>
      </c>
      <c r="AJ39" s="85">
        <f t="shared" si="54"/>
        <v>80</v>
      </c>
      <c r="AK39" s="3"/>
      <c r="AL39" s="56"/>
      <c r="AM39" s="51"/>
      <c r="AN39" s="47"/>
      <c r="AO39" s="13"/>
      <c r="AP39" s="85"/>
      <c r="AQ39" s="3"/>
      <c r="AR39" s="56"/>
      <c r="AS39" s="51"/>
      <c r="AT39" s="64"/>
      <c r="AU39" s="47"/>
      <c r="AV39" s="84"/>
      <c r="AW39" s="3"/>
      <c r="AX39" s="69">
        <v>2</v>
      </c>
      <c r="AY39" s="51">
        <v>13</v>
      </c>
      <c r="AZ39" s="47">
        <v>13</v>
      </c>
      <c r="BA39" s="13">
        <v>20</v>
      </c>
      <c r="BB39" s="85">
        <f t="shared" ref="BB39:BB41" si="57">ROUND(AZ39/BA39*100,1)</f>
        <v>65</v>
      </c>
      <c r="BC39" s="3" t="s">
        <v>138</v>
      </c>
      <c r="BD39" s="69">
        <v>2</v>
      </c>
      <c r="BE39" s="51">
        <v>13</v>
      </c>
      <c r="BF39" s="47">
        <v>11</v>
      </c>
      <c r="BG39" s="13">
        <v>15</v>
      </c>
      <c r="BH39" s="85">
        <f t="shared" si="53"/>
        <v>73.3</v>
      </c>
      <c r="BI39" s="3"/>
      <c r="BJ39" s="56"/>
      <c r="BK39" s="51"/>
      <c r="BL39" s="47"/>
      <c r="BM39" s="13"/>
      <c r="BN39" s="85"/>
      <c r="BO39" s="3"/>
      <c r="BP39" s="56"/>
      <c r="BQ39" s="51"/>
      <c r="BR39" s="47"/>
      <c r="BS39" s="13"/>
      <c r="BT39" s="85"/>
      <c r="BU39" s="3"/>
      <c r="BV39" s="56"/>
      <c r="BW39" s="51"/>
      <c r="BX39" s="47"/>
      <c r="BY39" s="13"/>
      <c r="BZ39" s="85"/>
      <c r="CA39" s="3"/>
      <c r="CB39" s="56"/>
      <c r="CC39" s="51"/>
      <c r="CD39" s="47"/>
      <c r="CE39" s="13"/>
      <c r="CF39" s="85"/>
      <c r="CG39" s="3"/>
      <c r="CH39" s="56"/>
      <c r="CI39" s="51"/>
      <c r="CJ39" s="47"/>
      <c r="CK39" s="13"/>
      <c r="CL39" s="85"/>
      <c r="CM39" s="3"/>
      <c r="CN39" s="56"/>
      <c r="CO39" s="51"/>
      <c r="CP39" s="47"/>
      <c r="CQ39" s="13"/>
      <c r="CR39" s="85"/>
      <c r="CS39" s="3"/>
      <c r="CT39" s="56"/>
      <c r="CU39" s="51"/>
      <c r="CV39" s="47"/>
      <c r="CW39" s="13"/>
      <c r="CX39" s="85"/>
    </row>
    <row r="40" spans="1:102" x14ac:dyDescent="0.25">
      <c r="A40" s="3"/>
      <c r="B40" s="70">
        <v>3</v>
      </c>
      <c r="C40" s="51">
        <v>12</v>
      </c>
      <c r="D40" s="47">
        <v>3</v>
      </c>
      <c r="E40" s="13">
        <v>10</v>
      </c>
      <c r="F40" s="85">
        <f t="shared" si="51"/>
        <v>30</v>
      </c>
      <c r="G40" s="115"/>
      <c r="H40" s="56">
        <v>8</v>
      </c>
      <c r="I40" s="51">
        <v>7</v>
      </c>
      <c r="J40" s="47">
        <v>3</v>
      </c>
      <c r="K40" s="13">
        <v>10</v>
      </c>
      <c r="L40" s="85">
        <f t="shared" si="49"/>
        <v>30</v>
      </c>
      <c r="M40" s="3"/>
      <c r="N40" s="70">
        <v>3</v>
      </c>
      <c r="O40" s="51">
        <v>12</v>
      </c>
      <c r="P40" s="47">
        <v>10</v>
      </c>
      <c r="Q40" s="13">
        <v>15</v>
      </c>
      <c r="R40" s="85">
        <f t="shared" si="56"/>
        <v>66.7</v>
      </c>
      <c r="S40" s="3"/>
      <c r="T40" s="56">
        <v>10</v>
      </c>
      <c r="U40" s="51">
        <v>5</v>
      </c>
      <c r="V40" s="47">
        <v>3</v>
      </c>
      <c r="W40" s="13">
        <v>10</v>
      </c>
      <c r="X40" s="85">
        <f t="shared" ref="X40:X74" si="58">ROUND(V40/W40*100,1)</f>
        <v>30</v>
      </c>
      <c r="Y40" s="3"/>
      <c r="Z40" s="56"/>
      <c r="AA40" s="51"/>
      <c r="AB40" s="64"/>
      <c r="AC40" s="13"/>
      <c r="AD40" s="85"/>
      <c r="AE40" s="3"/>
      <c r="AF40" s="70">
        <v>3</v>
      </c>
      <c r="AG40" s="51">
        <v>12</v>
      </c>
      <c r="AH40" s="47">
        <v>9</v>
      </c>
      <c r="AI40" s="13">
        <v>10</v>
      </c>
      <c r="AJ40" s="85">
        <f t="shared" si="54"/>
        <v>90</v>
      </c>
      <c r="AK40" s="3"/>
      <c r="AL40" s="56"/>
      <c r="AM40" s="51"/>
      <c r="AN40" s="47"/>
      <c r="AO40" s="13"/>
      <c r="AP40" s="85"/>
      <c r="AR40" s="56"/>
      <c r="AS40" s="51"/>
      <c r="AT40" s="64"/>
      <c r="AU40" s="47"/>
      <c r="AV40" s="84"/>
      <c r="AW40" s="3" t="s">
        <v>263</v>
      </c>
      <c r="AX40" s="69">
        <v>2</v>
      </c>
      <c r="AY40" s="51">
        <v>13</v>
      </c>
      <c r="AZ40" s="47">
        <v>4</v>
      </c>
      <c r="BA40" s="13">
        <v>20</v>
      </c>
      <c r="BB40" s="85">
        <f t="shared" si="57"/>
        <v>20</v>
      </c>
      <c r="BC40" s="3"/>
      <c r="BD40" s="56">
        <v>5</v>
      </c>
      <c r="BE40" s="51">
        <v>10</v>
      </c>
      <c r="BF40" s="47">
        <v>3</v>
      </c>
      <c r="BG40" s="13">
        <v>10</v>
      </c>
      <c r="BH40" s="85">
        <f t="shared" si="53"/>
        <v>30</v>
      </c>
      <c r="BI40" s="3"/>
      <c r="BJ40" s="56"/>
      <c r="BK40" s="51"/>
      <c r="BL40" s="47"/>
      <c r="BM40" s="13"/>
      <c r="BN40" s="85"/>
      <c r="BO40" s="3"/>
      <c r="BP40" s="56"/>
      <c r="BQ40" s="51"/>
      <c r="BR40" s="47"/>
      <c r="BS40" s="13"/>
      <c r="BT40" s="85"/>
      <c r="BU40" s="3"/>
      <c r="BV40" s="56"/>
      <c r="BW40" s="51"/>
      <c r="BX40" s="47"/>
      <c r="BY40" s="13"/>
      <c r="BZ40" s="85"/>
      <c r="CA40" s="3"/>
      <c r="CB40" s="56"/>
      <c r="CC40" s="51"/>
      <c r="CD40" s="47"/>
      <c r="CE40" s="13"/>
      <c r="CF40" s="85"/>
      <c r="CG40" s="3"/>
      <c r="CH40" s="56"/>
      <c r="CI40" s="51"/>
      <c r="CJ40" s="47"/>
      <c r="CK40" s="13"/>
      <c r="CL40" s="85"/>
      <c r="CM40" s="3"/>
      <c r="CN40" s="56"/>
      <c r="CO40" s="51"/>
      <c r="CP40" s="47"/>
      <c r="CQ40" s="13"/>
      <c r="CR40" s="85"/>
      <c r="CS40" s="3"/>
      <c r="CT40" s="56"/>
      <c r="CU40" s="51"/>
      <c r="CV40" s="47"/>
      <c r="CW40" s="13"/>
      <c r="CX40" s="85"/>
    </row>
    <row r="41" spans="1:102" x14ac:dyDescent="0.25">
      <c r="A41" s="3"/>
      <c r="B41" s="70">
        <v>3</v>
      </c>
      <c r="C41" s="51">
        <v>12</v>
      </c>
      <c r="D41" s="47">
        <v>4</v>
      </c>
      <c r="E41" s="13">
        <v>10</v>
      </c>
      <c r="F41" s="85">
        <f t="shared" si="51"/>
        <v>40</v>
      </c>
      <c r="G41" s="115" t="s">
        <v>145</v>
      </c>
      <c r="H41" s="69">
        <v>2</v>
      </c>
      <c r="I41" s="51">
        <v>13</v>
      </c>
      <c r="J41" s="47">
        <v>11</v>
      </c>
      <c r="K41" s="13">
        <v>15</v>
      </c>
      <c r="L41" s="85">
        <f t="shared" si="49"/>
        <v>73.3</v>
      </c>
      <c r="M41" s="3"/>
      <c r="N41" s="56">
        <v>8</v>
      </c>
      <c r="O41" s="51">
        <v>7</v>
      </c>
      <c r="P41" s="47">
        <v>2</v>
      </c>
      <c r="Q41" s="13">
        <v>10</v>
      </c>
      <c r="R41" s="85">
        <f t="shared" si="56"/>
        <v>20</v>
      </c>
      <c r="S41" s="3" t="s">
        <v>143</v>
      </c>
      <c r="T41" s="56">
        <v>4</v>
      </c>
      <c r="U41" s="51">
        <v>11</v>
      </c>
      <c r="V41" s="47">
        <v>13</v>
      </c>
      <c r="W41" s="13">
        <v>15</v>
      </c>
      <c r="X41" s="85">
        <f t="shared" si="58"/>
        <v>86.7</v>
      </c>
      <c r="Z41" s="9"/>
      <c r="AA41" s="103"/>
      <c r="AB41" s="64"/>
      <c r="AC41" s="13"/>
      <c r="AD41" s="85"/>
      <c r="AE41" s="3"/>
      <c r="AF41" s="56">
        <v>7</v>
      </c>
      <c r="AG41" s="51">
        <v>8</v>
      </c>
      <c r="AH41" s="47">
        <v>13</v>
      </c>
      <c r="AI41" s="13">
        <v>15</v>
      </c>
      <c r="AJ41" s="85">
        <f t="shared" si="54"/>
        <v>86.7</v>
      </c>
      <c r="AL41" s="58"/>
      <c r="AM41" s="10"/>
      <c r="AN41" s="10"/>
      <c r="AO41" s="47"/>
      <c r="AP41" s="84"/>
      <c r="AR41" s="58"/>
      <c r="AS41" s="10"/>
      <c r="AT41" s="10"/>
      <c r="AU41" s="47"/>
      <c r="AV41" s="84"/>
      <c r="AW41" s="3"/>
      <c r="AX41" s="56">
        <v>5</v>
      </c>
      <c r="AY41" s="51">
        <v>10</v>
      </c>
      <c r="AZ41" s="47">
        <v>5</v>
      </c>
      <c r="BA41" s="13">
        <v>20</v>
      </c>
      <c r="BB41" s="85">
        <f t="shared" si="57"/>
        <v>25</v>
      </c>
      <c r="BC41" s="3"/>
      <c r="BD41" s="56">
        <v>5</v>
      </c>
      <c r="BE41" s="51">
        <v>10</v>
      </c>
      <c r="BF41" s="47">
        <v>3</v>
      </c>
      <c r="BG41" s="13">
        <v>15</v>
      </c>
      <c r="BH41" s="85">
        <f t="shared" si="53"/>
        <v>20</v>
      </c>
      <c r="BI41" s="3"/>
      <c r="BJ41" s="56"/>
      <c r="BK41" s="51"/>
      <c r="BL41" s="47"/>
      <c r="BM41" s="13"/>
      <c r="BN41" s="85"/>
      <c r="BO41" s="3"/>
      <c r="BP41" s="56"/>
      <c r="BQ41" s="51"/>
      <c r="BR41" s="47"/>
      <c r="BS41" s="13"/>
      <c r="BT41" s="85"/>
      <c r="BU41" s="3"/>
      <c r="BV41" s="56"/>
      <c r="BW41" s="51"/>
      <c r="BX41" s="47"/>
      <c r="BY41" s="13"/>
      <c r="BZ41" s="85"/>
      <c r="CA41" s="3"/>
      <c r="CB41" s="56"/>
      <c r="CC41" s="51"/>
      <c r="CD41" s="47"/>
      <c r="CE41" s="13"/>
      <c r="CF41" s="85"/>
      <c r="CG41" s="3"/>
      <c r="CH41" s="56"/>
      <c r="CI41" s="51"/>
      <c r="CJ41" s="47"/>
      <c r="CK41" s="13"/>
      <c r="CL41" s="85"/>
      <c r="CM41" s="3"/>
      <c r="CN41" s="56"/>
      <c r="CO41" s="51"/>
      <c r="CP41" s="47"/>
      <c r="CQ41" s="13"/>
      <c r="CR41" s="85"/>
      <c r="CS41" s="3"/>
      <c r="CT41" s="56"/>
      <c r="CU41" s="51"/>
      <c r="CV41" s="47"/>
      <c r="CW41" s="13"/>
      <c r="CX41" s="85"/>
    </row>
    <row r="42" spans="1:102" x14ac:dyDescent="0.25">
      <c r="A42" s="3"/>
      <c r="B42" s="69">
        <v>2</v>
      </c>
      <c r="C42" s="51">
        <v>13</v>
      </c>
      <c r="D42" s="47">
        <v>5</v>
      </c>
      <c r="E42" s="13">
        <v>10</v>
      </c>
      <c r="F42" s="85">
        <f t="shared" ref="F42:F51" si="59">ROUND(D42/E42*100,1)</f>
        <v>50</v>
      </c>
      <c r="G42" s="115"/>
      <c r="H42" s="68">
        <v>1</v>
      </c>
      <c r="I42" s="51">
        <v>15</v>
      </c>
      <c r="J42" s="47">
        <v>13</v>
      </c>
      <c r="K42" s="13">
        <v>15</v>
      </c>
      <c r="L42" s="85">
        <f t="shared" si="49"/>
        <v>86.7</v>
      </c>
      <c r="M42" s="3"/>
      <c r="N42" s="56">
        <v>8</v>
      </c>
      <c r="O42" s="51">
        <v>7</v>
      </c>
      <c r="P42" s="47">
        <v>5</v>
      </c>
      <c r="Q42" s="13">
        <v>15</v>
      </c>
      <c r="R42" s="85">
        <f t="shared" si="56"/>
        <v>33.299999999999997</v>
      </c>
      <c r="S42" s="3"/>
      <c r="T42" s="69">
        <v>2</v>
      </c>
      <c r="U42" s="51">
        <v>13</v>
      </c>
      <c r="V42" s="47">
        <v>15</v>
      </c>
      <c r="W42" s="13">
        <v>15</v>
      </c>
      <c r="X42" s="85">
        <f t="shared" si="58"/>
        <v>100</v>
      </c>
      <c r="Z42" s="56"/>
      <c r="AA42" s="51"/>
      <c r="AB42" s="64"/>
      <c r="AC42" s="13"/>
      <c r="AD42" s="85"/>
      <c r="AE42" s="3"/>
      <c r="AF42" s="56">
        <v>5</v>
      </c>
      <c r="AG42" s="51">
        <v>10</v>
      </c>
      <c r="AH42" s="47">
        <v>13</v>
      </c>
      <c r="AI42" s="13">
        <v>15</v>
      </c>
      <c r="AJ42" s="85">
        <f t="shared" ref="AJ42:AJ46" si="60">ROUND(AH42/AI42*100,1)</f>
        <v>86.7</v>
      </c>
      <c r="AL42" s="58"/>
      <c r="AM42" s="10"/>
      <c r="AN42" s="10"/>
      <c r="AO42" s="47"/>
      <c r="AP42" s="84"/>
      <c r="AR42" s="58"/>
      <c r="AS42" s="10"/>
      <c r="AT42" s="10"/>
      <c r="AU42" s="47"/>
      <c r="AV42" s="84"/>
      <c r="AW42" s="3"/>
      <c r="AX42" s="69">
        <v>2</v>
      </c>
      <c r="AY42" s="51">
        <v>13</v>
      </c>
      <c r="AZ42" s="47">
        <v>12</v>
      </c>
      <c r="BA42" s="13">
        <v>20</v>
      </c>
      <c r="BB42" s="85">
        <f t="shared" ref="BB42:BB44" si="61">ROUND(AZ42/BA42*100,1)</f>
        <v>60</v>
      </c>
      <c r="BC42" s="3"/>
      <c r="BD42" s="56">
        <v>6</v>
      </c>
      <c r="BE42" s="51">
        <v>9</v>
      </c>
      <c r="BF42" s="47">
        <v>11</v>
      </c>
      <c r="BG42" s="13">
        <v>15</v>
      </c>
      <c r="BH42" s="85">
        <f t="shared" ref="BH42:BH55" si="62">ROUND(BF42/BG42*100,1)</f>
        <v>73.3</v>
      </c>
      <c r="BI42" s="3"/>
      <c r="BJ42" s="56"/>
      <c r="BK42" s="51"/>
      <c r="BL42" s="47"/>
      <c r="BM42" s="13"/>
      <c r="BN42" s="85"/>
      <c r="BO42" s="3"/>
      <c r="BP42" s="56"/>
      <c r="BQ42" s="51"/>
      <c r="BR42" s="47"/>
      <c r="BS42" s="13"/>
      <c r="BT42" s="85"/>
      <c r="BU42" s="3"/>
      <c r="BV42" s="56"/>
      <c r="BW42" s="51"/>
      <c r="BX42" s="47"/>
      <c r="BY42" s="13"/>
      <c r="BZ42" s="85"/>
      <c r="CA42" s="3"/>
      <c r="CB42" s="56"/>
      <c r="CC42" s="51"/>
      <c r="CD42" s="47"/>
      <c r="CE42" s="13"/>
      <c r="CF42" s="85"/>
      <c r="CG42" s="3"/>
      <c r="CH42" s="56"/>
      <c r="CI42" s="51"/>
      <c r="CJ42" s="47"/>
      <c r="CK42" s="13"/>
      <c r="CL42" s="85"/>
      <c r="CM42" s="3"/>
      <c r="CN42" s="56"/>
      <c r="CO42" s="51"/>
      <c r="CP42" s="47"/>
      <c r="CQ42" s="13"/>
      <c r="CR42" s="85"/>
      <c r="CS42" s="3"/>
      <c r="CT42" s="56"/>
      <c r="CU42" s="51"/>
      <c r="CV42" s="47"/>
      <c r="CW42" s="13"/>
      <c r="CX42" s="85"/>
    </row>
    <row r="43" spans="1:102" x14ac:dyDescent="0.25">
      <c r="A43" s="3" t="s">
        <v>211</v>
      </c>
      <c r="B43" s="69">
        <v>2</v>
      </c>
      <c r="C43" s="51">
        <v>13</v>
      </c>
      <c r="D43" s="47">
        <v>13</v>
      </c>
      <c r="E43" s="13">
        <v>15</v>
      </c>
      <c r="F43" s="85">
        <f t="shared" si="59"/>
        <v>86.7</v>
      </c>
      <c r="G43" s="115"/>
      <c r="H43" s="68">
        <v>1</v>
      </c>
      <c r="I43" s="51">
        <v>15</v>
      </c>
      <c r="J43" s="47">
        <v>4</v>
      </c>
      <c r="K43" s="13">
        <v>10</v>
      </c>
      <c r="L43" s="85">
        <f t="shared" si="49"/>
        <v>40</v>
      </c>
      <c r="M43" s="3"/>
      <c r="N43" s="56">
        <v>8</v>
      </c>
      <c r="O43" s="51">
        <v>7</v>
      </c>
      <c r="P43" s="47">
        <v>7</v>
      </c>
      <c r="Q43" s="13">
        <v>15</v>
      </c>
      <c r="R43" s="85">
        <f t="shared" ref="R43:R55" si="63">ROUND(P43/Q43*100,1)</f>
        <v>46.7</v>
      </c>
      <c r="S43" s="3"/>
      <c r="T43" s="56">
        <v>5</v>
      </c>
      <c r="U43" s="51">
        <v>10</v>
      </c>
      <c r="V43" s="47">
        <v>5</v>
      </c>
      <c r="W43" s="13">
        <v>10</v>
      </c>
      <c r="X43" s="85">
        <f t="shared" si="58"/>
        <v>50</v>
      </c>
      <c r="Z43" s="56"/>
      <c r="AA43" s="51"/>
      <c r="AB43" s="64"/>
      <c r="AC43" s="13"/>
      <c r="AD43" s="85"/>
      <c r="AE43" s="3" t="s">
        <v>210</v>
      </c>
      <c r="AF43" s="56">
        <v>6</v>
      </c>
      <c r="AG43" s="51">
        <v>9</v>
      </c>
      <c r="AH43" s="47">
        <v>10</v>
      </c>
      <c r="AI43" s="13">
        <v>15</v>
      </c>
      <c r="AJ43" s="85">
        <f t="shared" si="60"/>
        <v>66.7</v>
      </c>
      <c r="AL43" s="58"/>
      <c r="AM43" s="10"/>
      <c r="AN43" s="10"/>
      <c r="AO43" s="47"/>
      <c r="AP43" s="84"/>
      <c r="AR43" s="58"/>
      <c r="AS43" s="10"/>
      <c r="AT43" s="10"/>
      <c r="AU43" s="47"/>
      <c r="AV43" s="84"/>
      <c r="AW43" s="3" t="s">
        <v>296</v>
      </c>
      <c r="AX43" s="68">
        <v>1</v>
      </c>
      <c r="AY43" s="51">
        <v>15</v>
      </c>
      <c r="AZ43" s="47">
        <v>13</v>
      </c>
      <c r="BA43" s="13">
        <v>20</v>
      </c>
      <c r="BB43" s="85">
        <f t="shared" si="61"/>
        <v>65</v>
      </c>
      <c r="BC43" s="3" t="s">
        <v>197</v>
      </c>
      <c r="BD43" s="56">
        <v>13</v>
      </c>
      <c r="BE43" s="51">
        <v>2</v>
      </c>
      <c r="BF43" s="47">
        <v>5</v>
      </c>
      <c r="BG43" s="13">
        <v>15</v>
      </c>
      <c r="BH43" s="85">
        <f t="shared" si="62"/>
        <v>33.299999999999997</v>
      </c>
      <c r="BI43" s="3"/>
      <c r="BJ43" s="56"/>
      <c r="BK43" s="51"/>
      <c r="BL43" s="47"/>
      <c r="BM43" s="13"/>
      <c r="BN43" s="85"/>
      <c r="BO43" s="3"/>
      <c r="BP43" s="56"/>
      <c r="BQ43" s="51"/>
      <c r="BR43" s="47"/>
      <c r="BS43" s="13"/>
      <c r="BT43" s="85"/>
      <c r="BU43" s="3"/>
      <c r="BV43" s="56"/>
      <c r="BW43" s="51"/>
      <c r="BX43" s="47"/>
      <c r="BY43" s="13"/>
      <c r="BZ43" s="85"/>
      <c r="CA43" s="3"/>
      <c r="CB43" s="56"/>
      <c r="CC43" s="51"/>
      <c r="CD43" s="47"/>
      <c r="CE43" s="13"/>
      <c r="CF43" s="85"/>
      <c r="CG43" s="3"/>
      <c r="CH43" s="56"/>
      <c r="CI43" s="51"/>
      <c r="CJ43" s="47"/>
      <c r="CK43" s="13"/>
      <c r="CL43" s="85"/>
      <c r="CM43" s="3"/>
      <c r="CN43" s="56"/>
      <c r="CO43" s="51"/>
      <c r="CP43" s="47"/>
      <c r="CQ43" s="13"/>
      <c r="CR43" s="85"/>
      <c r="CS43" s="3"/>
      <c r="CT43" s="56"/>
      <c r="CU43" s="51"/>
      <c r="CV43" s="47"/>
      <c r="CW43" s="13"/>
      <c r="CX43" s="85"/>
    </row>
    <row r="44" spans="1:102" x14ac:dyDescent="0.25">
      <c r="A44" s="3"/>
      <c r="B44" s="56">
        <v>4</v>
      </c>
      <c r="C44" s="51">
        <v>11</v>
      </c>
      <c r="D44" s="47">
        <v>3</v>
      </c>
      <c r="E44" s="13">
        <v>10</v>
      </c>
      <c r="F44" s="85">
        <f t="shared" si="59"/>
        <v>30</v>
      </c>
      <c r="G44" s="115"/>
      <c r="H44" s="68">
        <v>1</v>
      </c>
      <c r="I44" s="51">
        <v>15</v>
      </c>
      <c r="J44" s="47">
        <v>12</v>
      </c>
      <c r="K44" s="13">
        <v>15</v>
      </c>
      <c r="L44" s="85">
        <f t="shared" si="49"/>
        <v>80</v>
      </c>
      <c r="M44" s="3" t="s">
        <v>185</v>
      </c>
      <c r="N44" s="56">
        <v>10</v>
      </c>
      <c r="O44" s="51">
        <v>5</v>
      </c>
      <c r="P44" s="47">
        <v>5</v>
      </c>
      <c r="Q44" s="13">
        <v>15</v>
      </c>
      <c r="R44" s="85">
        <f t="shared" si="63"/>
        <v>33.299999999999997</v>
      </c>
      <c r="S44" s="3"/>
      <c r="T44" s="56">
        <v>4</v>
      </c>
      <c r="U44" s="51">
        <v>11</v>
      </c>
      <c r="V44" s="47">
        <v>6</v>
      </c>
      <c r="W44" s="13">
        <v>15</v>
      </c>
      <c r="X44" s="85">
        <f t="shared" si="58"/>
        <v>40</v>
      </c>
      <c r="Z44" s="56"/>
      <c r="AA44" s="51"/>
      <c r="AB44" s="64"/>
      <c r="AC44" s="13"/>
      <c r="AD44" s="85"/>
      <c r="AE44" s="3"/>
      <c r="AF44" s="56">
        <v>6</v>
      </c>
      <c r="AG44" s="51">
        <v>9</v>
      </c>
      <c r="AH44" s="47">
        <v>8</v>
      </c>
      <c r="AI44" s="13">
        <v>15</v>
      </c>
      <c r="AJ44" s="85">
        <f t="shared" ref="AJ44:AJ47" si="64">ROUND(AH44/AI44*100,1)</f>
        <v>53.3</v>
      </c>
      <c r="AL44" s="58"/>
      <c r="AM44" s="10"/>
      <c r="AN44" s="10"/>
      <c r="AO44" s="47"/>
      <c r="AP44" s="84"/>
      <c r="AR44" s="58"/>
      <c r="AS44" s="10"/>
      <c r="AT44" s="10"/>
      <c r="AU44" s="47"/>
      <c r="AV44" s="84"/>
      <c r="AW44" s="3"/>
      <c r="AX44" s="70">
        <v>3</v>
      </c>
      <c r="AY44" s="51">
        <v>12</v>
      </c>
      <c r="AZ44" s="47">
        <v>12</v>
      </c>
      <c r="BA44" s="13">
        <v>20</v>
      </c>
      <c r="BB44" s="85">
        <f t="shared" si="61"/>
        <v>60</v>
      </c>
      <c r="BC44" s="3"/>
      <c r="BD44" s="56">
        <v>8</v>
      </c>
      <c r="BE44" s="51">
        <v>7</v>
      </c>
      <c r="BF44" s="47">
        <v>4</v>
      </c>
      <c r="BG44" s="13">
        <v>15</v>
      </c>
      <c r="BH44" s="85">
        <f t="shared" si="62"/>
        <v>26.7</v>
      </c>
      <c r="BI44" s="3"/>
      <c r="BJ44" s="56"/>
      <c r="BK44" s="51"/>
      <c r="BL44" s="64"/>
      <c r="BM44" s="47"/>
      <c r="BN44" s="84"/>
      <c r="BO44" s="3"/>
      <c r="BP44" s="56"/>
      <c r="BQ44" s="51"/>
      <c r="BR44" s="47"/>
      <c r="BS44" s="13"/>
      <c r="BT44" s="85"/>
      <c r="BU44" s="3"/>
      <c r="BV44" s="56"/>
      <c r="BW44" s="51"/>
      <c r="BX44" s="64"/>
      <c r="BY44" s="47"/>
      <c r="BZ44" s="84"/>
      <c r="CA44" s="3"/>
      <c r="CB44" s="56"/>
      <c r="CC44" s="51"/>
      <c r="CD44" s="47"/>
      <c r="CE44" s="13"/>
      <c r="CF44" s="85"/>
      <c r="CG44" s="3"/>
      <c r="CH44" s="56"/>
      <c r="CI44" s="51"/>
      <c r="CJ44" s="64"/>
      <c r="CK44" s="47"/>
      <c r="CL44" s="84"/>
      <c r="CM44" s="3"/>
      <c r="CN44" s="56"/>
      <c r="CO44" s="51"/>
      <c r="CP44" s="47"/>
      <c r="CQ44" s="13"/>
      <c r="CR44" s="85"/>
      <c r="CS44" s="3"/>
      <c r="CT44" s="56"/>
      <c r="CU44" s="51"/>
      <c r="CV44" s="64"/>
      <c r="CW44" s="47"/>
      <c r="CX44" s="84"/>
    </row>
    <row r="45" spans="1:102" x14ac:dyDescent="0.25">
      <c r="A45" s="3"/>
      <c r="B45" s="70">
        <v>3</v>
      </c>
      <c r="C45" s="51">
        <v>12</v>
      </c>
      <c r="D45" s="47">
        <v>5</v>
      </c>
      <c r="E45" s="13">
        <v>15</v>
      </c>
      <c r="F45" s="85">
        <f t="shared" si="59"/>
        <v>33.299999999999997</v>
      </c>
      <c r="G45" s="115"/>
      <c r="H45" s="68">
        <v>1</v>
      </c>
      <c r="I45" s="51">
        <v>15</v>
      </c>
      <c r="J45" s="47">
        <v>11</v>
      </c>
      <c r="K45" s="13">
        <v>15</v>
      </c>
      <c r="L45" s="85">
        <f t="shared" ref="L45:L75" si="65">ROUND(J45/K45*100,1)</f>
        <v>73.3</v>
      </c>
      <c r="M45" s="3"/>
      <c r="N45" s="56">
        <v>7</v>
      </c>
      <c r="O45" s="51">
        <v>8</v>
      </c>
      <c r="P45" s="47">
        <v>5</v>
      </c>
      <c r="Q45" s="13">
        <v>15</v>
      </c>
      <c r="R45" s="85">
        <f t="shared" si="63"/>
        <v>33.299999999999997</v>
      </c>
      <c r="S45" s="3"/>
      <c r="T45" s="56">
        <v>5</v>
      </c>
      <c r="U45" s="51">
        <v>10</v>
      </c>
      <c r="V45" s="47">
        <v>12</v>
      </c>
      <c r="W45" s="13">
        <v>15</v>
      </c>
      <c r="X45" s="85">
        <f t="shared" ref="X45:X75" si="66">ROUND(V45/W45*100,1)</f>
        <v>80</v>
      </c>
      <c r="Z45" s="56"/>
      <c r="AA45" s="51"/>
      <c r="AB45" s="64"/>
      <c r="AC45" s="13"/>
      <c r="AD45" s="85"/>
      <c r="AE45" s="3" t="s">
        <v>340</v>
      </c>
      <c r="AF45" s="70">
        <v>3</v>
      </c>
      <c r="AG45" s="51">
        <v>12</v>
      </c>
      <c r="AH45" s="47">
        <v>5</v>
      </c>
      <c r="AI45" s="13">
        <v>10</v>
      </c>
      <c r="AJ45" s="85">
        <f t="shared" si="64"/>
        <v>50</v>
      </c>
      <c r="AL45" s="58"/>
      <c r="AM45" s="10"/>
      <c r="AN45" s="10"/>
      <c r="AO45" s="47"/>
      <c r="AP45" s="84"/>
      <c r="AR45" s="58"/>
      <c r="AS45" s="10"/>
      <c r="AT45" s="10"/>
      <c r="AU45" s="47"/>
      <c r="AV45" s="84"/>
      <c r="AW45" s="3"/>
      <c r="AX45" s="56"/>
      <c r="AY45" s="51"/>
      <c r="AZ45" s="47"/>
      <c r="BA45" s="13"/>
      <c r="BB45" s="85"/>
      <c r="BC45" s="3"/>
      <c r="BD45" s="56">
        <v>10</v>
      </c>
      <c r="BE45" s="51">
        <v>5</v>
      </c>
      <c r="BF45" s="47">
        <v>5</v>
      </c>
      <c r="BG45" s="13">
        <v>10</v>
      </c>
      <c r="BH45" s="85">
        <f t="shared" si="62"/>
        <v>50</v>
      </c>
      <c r="BI45" s="3"/>
      <c r="BJ45" s="56"/>
      <c r="BK45" s="51"/>
      <c r="BL45" s="47"/>
      <c r="BM45" s="13"/>
      <c r="BN45" s="85"/>
      <c r="BO45" s="3"/>
      <c r="BP45" s="56"/>
      <c r="BQ45" s="51"/>
      <c r="BR45" s="47"/>
      <c r="BS45" s="13"/>
      <c r="BT45" s="85"/>
      <c r="BU45" s="3"/>
      <c r="BV45" s="56"/>
      <c r="BW45" s="51"/>
      <c r="BX45" s="47"/>
      <c r="BY45" s="13"/>
      <c r="BZ45" s="85"/>
      <c r="CA45" s="3"/>
      <c r="CB45" s="56"/>
      <c r="CC45" s="51"/>
      <c r="CD45" s="47"/>
      <c r="CE45" s="13"/>
      <c r="CF45" s="85"/>
      <c r="CG45" s="3"/>
      <c r="CH45" s="56"/>
      <c r="CI45" s="51"/>
      <c r="CJ45" s="47"/>
      <c r="CK45" s="13"/>
      <c r="CL45" s="85"/>
      <c r="CM45" s="3"/>
      <c r="CN45" s="56"/>
      <c r="CO45" s="51"/>
      <c r="CP45" s="47"/>
      <c r="CQ45" s="13"/>
      <c r="CR45" s="85"/>
      <c r="CS45" s="3"/>
      <c r="CT45" s="56"/>
      <c r="CU45" s="51"/>
      <c r="CV45" s="47"/>
      <c r="CW45" s="13"/>
      <c r="CX45" s="85"/>
    </row>
    <row r="46" spans="1:102" x14ac:dyDescent="0.25">
      <c r="A46" s="3" t="s">
        <v>304</v>
      </c>
      <c r="B46" s="56">
        <v>4</v>
      </c>
      <c r="C46" s="51">
        <v>11</v>
      </c>
      <c r="D46" s="47">
        <v>11</v>
      </c>
      <c r="E46" s="13">
        <v>15</v>
      </c>
      <c r="F46" s="85">
        <f t="shared" si="59"/>
        <v>73.3</v>
      </c>
      <c r="G46" s="115" t="s">
        <v>116</v>
      </c>
      <c r="H46" s="68">
        <v>1</v>
      </c>
      <c r="I46" s="51">
        <v>15</v>
      </c>
      <c r="J46" s="47">
        <v>15</v>
      </c>
      <c r="K46" s="13">
        <v>15</v>
      </c>
      <c r="L46" s="85">
        <f t="shared" si="65"/>
        <v>100</v>
      </c>
      <c r="M46" s="3"/>
      <c r="N46" s="56">
        <v>7</v>
      </c>
      <c r="O46" s="51">
        <v>8</v>
      </c>
      <c r="P46" s="47">
        <v>10</v>
      </c>
      <c r="Q46" s="13">
        <v>15</v>
      </c>
      <c r="R46" s="85">
        <f t="shared" ref="R46:R57" si="67">ROUND(P46/Q46*100,1)</f>
        <v>66.7</v>
      </c>
      <c r="S46" s="3" t="s">
        <v>213</v>
      </c>
      <c r="T46" s="56">
        <v>5</v>
      </c>
      <c r="U46" s="51">
        <v>10</v>
      </c>
      <c r="V46" s="47">
        <v>11</v>
      </c>
      <c r="W46" s="13">
        <v>15</v>
      </c>
      <c r="X46" s="85">
        <f t="shared" si="66"/>
        <v>73.3</v>
      </c>
      <c r="Z46" s="56"/>
      <c r="AA46" s="51"/>
      <c r="AB46" s="64"/>
      <c r="AC46" s="13"/>
      <c r="AD46" s="85"/>
      <c r="AE46" s="3"/>
      <c r="AF46" s="70">
        <v>3</v>
      </c>
      <c r="AG46" s="51">
        <v>12</v>
      </c>
      <c r="AH46" s="47">
        <v>6</v>
      </c>
      <c r="AI46" s="13">
        <v>15</v>
      </c>
      <c r="AJ46" s="85">
        <f t="shared" si="64"/>
        <v>40</v>
      </c>
      <c r="AL46" s="58"/>
      <c r="AM46" s="10"/>
      <c r="AN46" s="10"/>
      <c r="AO46" s="47"/>
      <c r="AP46" s="84"/>
      <c r="AR46" s="58"/>
      <c r="AS46" s="10"/>
      <c r="AT46" s="10"/>
      <c r="AU46" s="47"/>
      <c r="AV46" s="84"/>
      <c r="AW46" s="3"/>
      <c r="AX46" s="56"/>
      <c r="AY46" s="51"/>
      <c r="AZ46" s="47"/>
      <c r="BA46" s="13"/>
      <c r="BB46" s="85"/>
      <c r="BC46" s="3"/>
      <c r="BD46" s="56">
        <v>12</v>
      </c>
      <c r="BE46" s="51">
        <v>3</v>
      </c>
      <c r="BF46" s="47">
        <v>9</v>
      </c>
      <c r="BG46" s="13">
        <v>15</v>
      </c>
      <c r="BH46" s="85">
        <f t="shared" si="62"/>
        <v>60</v>
      </c>
      <c r="BI46" s="3"/>
      <c r="BJ46" s="56"/>
      <c r="BK46" s="51"/>
      <c r="BL46" s="47"/>
      <c r="BM46" s="13"/>
      <c r="BN46" s="85"/>
      <c r="BO46" s="3"/>
      <c r="BP46" s="56"/>
      <c r="BQ46" s="51"/>
      <c r="BR46" s="47"/>
      <c r="BS46" s="13"/>
      <c r="BT46" s="85"/>
      <c r="BU46" s="3"/>
      <c r="BV46" s="56"/>
      <c r="BW46" s="51"/>
      <c r="BX46" s="47"/>
      <c r="BY46" s="13"/>
      <c r="BZ46" s="85"/>
      <c r="CA46" s="3"/>
      <c r="CB46" s="56"/>
      <c r="CC46" s="51"/>
      <c r="CD46" s="47"/>
      <c r="CE46" s="13"/>
      <c r="CF46" s="85"/>
      <c r="CG46" s="3"/>
      <c r="CH46" s="56"/>
      <c r="CI46" s="51"/>
      <c r="CJ46" s="47"/>
      <c r="CK46" s="13"/>
      <c r="CL46" s="85"/>
      <c r="CM46" s="3"/>
      <c r="CN46" s="56"/>
      <c r="CO46" s="51"/>
      <c r="CP46" s="47"/>
      <c r="CQ46" s="13"/>
      <c r="CR46" s="85"/>
      <c r="CS46" s="3"/>
      <c r="CT46" s="56"/>
      <c r="CU46" s="51"/>
      <c r="CV46" s="47"/>
      <c r="CW46" s="13"/>
      <c r="CX46" s="85"/>
    </row>
    <row r="47" spans="1:102" x14ac:dyDescent="0.25">
      <c r="A47" s="3"/>
      <c r="B47" s="56">
        <v>5</v>
      </c>
      <c r="C47" s="51">
        <v>10</v>
      </c>
      <c r="D47" s="47">
        <v>2</v>
      </c>
      <c r="E47" s="13">
        <v>10</v>
      </c>
      <c r="F47" s="85">
        <f t="shared" si="59"/>
        <v>20</v>
      </c>
      <c r="G47" s="115"/>
      <c r="H47" s="68">
        <v>1</v>
      </c>
      <c r="I47" s="51">
        <v>15</v>
      </c>
      <c r="J47" s="47">
        <v>13</v>
      </c>
      <c r="K47" s="13">
        <v>15</v>
      </c>
      <c r="L47" s="85">
        <f t="shared" si="65"/>
        <v>86.7</v>
      </c>
      <c r="M47" s="3" t="s">
        <v>105</v>
      </c>
      <c r="N47" s="56">
        <v>9</v>
      </c>
      <c r="O47" s="51">
        <v>6</v>
      </c>
      <c r="P47" s="47">
        <v>6</v>
      </c>
      <c r="Q47" s="13">
        <v>15</v>
      </c>
      <c r="R47" s="85">
        <f t="shared" si="67"/>
        <v>40</v>
      </c>
      <c r="S47" s="3"/>
      <c r="T47" s="56">
        <v>5</v>
      </c>
      <c r="U47" s="51">
        <v>10</v>
      </c>
      <c r="V47" s="47">
        <v>6</v>
      </c>
      <c r="W47" s="13">
        <v>15</v>
      </c>
      <c r="X47" s="85">
        <f t="shared" si="66"/>
        <v>40</v>
      </c>
      <c r="Z47" s="56"/>
      <c r="AA47" s="51"/>
      <c r="AB47" s="64"/>
      <c r="AC47" s="13"/>
      <c r="AD47" s="85"/>
      <c r="AE47" s="3"/>
      <c r="AF47" s="68">
        <v>1</v>
      </c>
      <c r="AG47" s="51">
        <v>15</v>
      </c>
      <c r="AH47" s="47">
        <v>13</v>
      </c>
      <c r="AI47" s="13">
        <v>15</v>
      </c>
      <c r="AJ47" s="85">
        <f t="shared" ref="AJ47:AJ51" si="68">ROUND(AH47/AI47*100,1)</f>
        <v>86.7</v>
      </c>
      <c r="AL47" s="58"/>
      <c r="AM47" s="10"/>
      <c r="AN47" s="10"/>
      <c r="AO47" s="47"/>
      <c r="AP47" s="84"/>
      <c r="AR47" s="58"/>
      <c r="AS47" s="10"/>
      <c r="AT47" s="10"/>
      <c r="AU47" s="47"/>
      <c r="AV47" s="84"/>
      <c r="AW47" s="3"/>
      <c r="AX47" s="56"/>
      <c r="AY47" s="51"/>
      <c r="AZ47" s="47"/>
      <c r="BA47" s="13"/>
      <c r="BB47" s="85"/>
      <c r="BC47" s="3"/>
      <c r="BD47" s="56">
        <v>14</v>
      </c>
      <c r="BE47" s="51">
        <v>1</v>
      </c>
      <c r="BF47" s="47">
        <v>5</v>
      </c>
      <c r="BG47" s="13">
        <v>15</v>
      </c>
      <c r="BH47" s="85">
        <f t="shared" ref="BH47:BH56" si="69">ROUND(BF47/BG47*100,1)</f>
        <v>33.299999999999997</v>
      </c>
      <c r="BI47" s="3"/>
      <c r="BJ47" s="56"/>
      <c r="BK47" s="51"/>
      <c r="BL47" s="47"/>
      <c r="BM47" s="13"/>
      <c r="BN47" s="85"/>
      <c r="BO47" s="3"/>
      <c r="BP47" s="56"/>
      <c r="BQ47" s="51"/>
      <c r="BR47" s="47"/>
      <c r="BS47" s="13"/>
      <c r="BT47" s="85"/>
      <c r="BU47" s="3"/>
      <c r="BV47" s="56"/>
      <c r="BW47" s="51"/>
      <c r="BX47" s="47"/>
      <c r="BY47" s="13"/>
      <c r="BZ47" s="85"/>
      <c r="CA47" s="3"/>
      <c r="CB47" s="56"/>
      <c r="CC47" s="51"/>
      <c r="CD47" s="47"/>
      <c r="CE47" s="13"/>
      <c r="CF47" s="85"/>
      <c r="CG47" s="3"/>
      <c r="CH47" s="56"/>
      <c r="CI47" s="51"/>
      <c r="CJ47" s="47"/>
      <c r="CK47" s="13"/>
      <c r="CL47" s="85"/>
      <c r="CM47" s="3"/>
      <c r="CN47" s="56"/>
      <c r="CO47" s="51"/>
      <c r="CP47" s="47"/>
      <c r="CQ47" s="13"/>
      <c r="CR47" s="85"/>
      <c r="CS47" s="3"/>
      <c r="CT47" s="56"/>
      <c r="CU47" s="51"/>
      <c r="CV47" s="47"/>
      <c r="CW47" s="13"/>
      <c r="CX47" s="85"/>
    </row>
    <row r="48" spans="1:102" x14ac:dyDescent="0.25">
      <c r="A48" s="3"/>
      <c r="B48" s="69">
        <v>2</v>
      </c>
      <c r="C48" s="51">
        <v>13</v>
      </c>
      <c r="D48" s="47">
        <v>2</v>
      </c>
      <c r="E48" s="13">
        <v>15</v>
      </c>
      <c r="F48" s="85">
        <f t="shared" si="59"/>
        <v>13.3</v>
      </c>
      <c r="G48" s="115"/>
      <c r="H48" s="69">
        <v>2</v>
      </c>
      <c r="I48" s="51">
        <v>13</v>
      </c>
      <c r="J48" s="47">
        <v>12</v>
      </c>
      <c r="K48" s="13">
        <v>15</v>
      </c>
      <c r="L48" s="85">
        <f t="shared" ref="L48:L76" si="70">ROUND(J48/K48*100,1)</f>
        <v>80</v>
      </c>
      <c r="M48" s="3"/>
      <c r="N48" s="56">
        <v>7</v>
      </c>
      <c r="O48" s="51">
        <v>8</v>
      </c>
      <c r="P48" s="47">
        <v>5</v>
      </c>
      <c r="Q48" s="13">
        <v>10</v>
      </c>
      <c r="R48" s="85">
        <f t="shared" si="67"/>
        <v>50</v>
      </c>
      <c r="S48" s="3"/>
      <c r="T48" s="56">
        <v>6</v>
      </c>
      <c r="U48" s="51">
        <v>9</v>
      </c>
      <c r="V48" s="47">
        <v>3</v>
      </c>
      <c r="W48" s="13">
        <v>10</v>
      </c>
      <c r="X48" s="85">
        <f t="shared" si="66"/>
        <v>30</v>
      </c>
      <c r="Z48" s="56"/>
      <c r="AA48" s="51"/>
      <c r="AB48" s="64"/>
      <c r="AC48" s="13"/>
      <c r="AD48" s="85"/>
      <c r="AE48" s="3" t="s">
        <v>228</v>
      </c>
      <c r="AF48" s="70">
        <v>3</v>
      </c>
      <c r="AG48" s="51">
        <v>12</v>
      </c>
      <c r="AH48" s="47">
        <v>11</v>
      </c>
      <c r="AI48" s="13">
        <v>15</v>
      </c>
      <c r="AJ48" s="85">
        <f t="shared" si="68"/>
        <v>73.3</v>
      </c>
      <c r="AL48" s="58"/>
      <c r="AM48" s="10"/>
      <c r="AN48" s="10"/>
      <c r="AO48" s="47"/>
      <c r="AP48" s="84"/>
      <c r="AR48" s="58"/>
      <c r="AS48" s="10"/>
      <c r="AT48" s="10"/>
      <c r="AU48" s="47"/>
      <c r="AV48" s="84"/>
      <c r="AW48" s="3"/>
      <c r="AX48" s="56"/>
      <c r="AY48" s="51"/>
      <c r="AZ48" s="47"/>
      <c r="BA48" s="13"/>
      <c r="BB48" s="85"/>
      <c r="BC48" s="3" t="s">
        <v>212</v>
      </c>
      <c r="BD48" s="56">
        <v>6</v>
      </c>
      <c r="BE48" s="51">
        <v>9</v>
      </c>
      <c r="BF48" s="47">
        <v>11</v>
      </c>
      <c r="BG48" s="13">
        <v>15</v>
      </c>
      <c r="BH48" s="85">
        <f t="shared" si="69"/>
        <v>73.3</v>
      </c>
      <c r="BJ48" s="58"/>
      <c r="BK48" s="10"/>
      <c r="BL48" s="10"/>
      <c r="BM48" s="47"/>
      <c r="BN48" s="84"/>
      <c r="BO48" s="3"/>
      <c r="BP48" s="56"/>
      <c r="BQ48" s="51"/>
      <c r="BR48" s="47"/>
      <c r="BS48" s="13"/>
      <c r="BT48" s="85"/>
      <c r="BV48" s="58"/>
      <c r="BW48" s="10"/>
      <c r="BX48" s="10"/>
      <c r="BY48" s="47"/>
      <c r="BZ48" s="84"/>
      <c r="CA48" s="3"/>
      <c r="CB48" s="56"/>
      <c r="CC48" s="51"/>
      <c r="CD48" s="47"/>
      <c r="CE48" s="13"/>
      <c r="CF48" s="85"/>
      <c r="CH48" s="58"/>
      <c r="CI48" s="10"/>
      <c r="CJ48" s="10"/>
      <c r="CK48" s="47"/>
      <c r="CL48" s="84"/>
      <c r="CM48" s="3"/>
      <c r="CN48" s="56"/>
      <c r="CO48" s="51"/>
      <c r="CP48" s="47"/>
      <c r="CQ48" s="13"/>
      <c r="CR48" s="85"/>
      <c r="CT48" s="58"/>
      <c r="CU48" s="10"/>
      <c r="CV48" s="10"/>
      <c r="CW48" s="47"/>
      <c r="CX48" s="84"/>
    </row>
    <row r="49" spans="1:102" x14ac:dyDescent="0.25">
      <c r="A49" s="3"/>
      <c r="B49" s="56">
        <v>4</v>
      </c>
      <c r="C49" s="51">
        <v>11</v>
      </c>
      <c r="D49" s="47">
        <v>6</v>
      </c>
      <c r="E49" s="13">
        <v>15</v>
      </c>
      <c r="F49" s="85">
        <f t="shared" ref="F49:F53" si="71">ROUND(D49/E49*100,1)</f>
        <v>40</v>
      </c>
      <c r="G49" s="115" t="s">
        <v>150</v>
      </c>
      <c r="H49" s="68">
        <v>1</v>
      </c>
      <c r="I49" s="51">
        <v>15</v>
      </c>
      <c r="J49" s="47">
        <v>11</v>
      </c>
      <c r="K49" s="13">
        <v>15</v>
      </c>
      <c r="L49" s="85">
        <f t="shared" si="70"/>
        <v>73.3</v>
      </c>
      <c r="M49" s="3"/>
      <c r="N49" s="56">
        <v>7</v>
      </c>
      <c r="O49" s="51">
        <v>8</v>
      </c>
      <c r="P49" s="47">
        <v>9</v>
      </c>
      <c r="Q49" s="13">
        <v>15</v>
      </c>
      <c r="R49" s="85">
        <f t="shared" si="67"/>
        <v>60</v>
      </c>
      <c r="S49" s="3"/>
      <c r="T49" s="70">
        <v>3</v>
      </c>
      <c r="U49" s="51">
        <v>12</v>
      </c>
      <c r="V49" s="47">
        <v>9</v>
      </c>
      <c r="W49" s="13">
        <v>15</v>
      </c>
      <c r="X49" s="85">
        <f t="shared" si="66"/>
        <v>60</v>
      </c>
      <c r="Z49" s="56"/>
      <c r="AA49" s="51"/>
      <c r="AB49" s="64"/>
      <c r="AC49" s="47"/>
      <c r="AD49" s="85"/>
      <c r="AE49" s="106"/>
      <c r="AF49" s="56">
        <v>5</v>
      </c>
      <c r="AG49" s="51">
        <v>10</v>
      </c>
      <c r="AH49" s="47">
        <v>8</v>
      </c>
      <c r="AI49" s="13">
        <v>15</v>
      </c>
      <c r="AJ49" s="85">
        <f t="shared" si="68"/>
        <v>53.3</v>
      </c>
      <c r="AL49" s="58"/>
      <c r="AM49" s="10"/>
      <c r="AN49" s="10"/>
      <c r="AO49" s="47"/>
      <c r="AP49" s="84"/>
      <c r="AR49" s="58"/>
      <c r="AS49" s="10"/>
      <c r="AT49" s="10"/>
      <c r="AU49" s="47"/>
      <c r="AV49" s="84"/>
      <c r="AW49" s="3"/>
      <c r="AX49" s="56"/>
      <c r="AY49" s="51"/>
      <c r="AZ49" s="47"/>
      <c r="BA49" s="13"/>
      <c r="BB49" s="85"/>
      <c r="BC49" s="115"/>
      <c r="BD49" s="70">
        <v>3</v>
      </c>
      <c r="BE49" s="51">
        <v>12</v>
      </c>
      <c r="BF49" s="47">
        <v>5</v>
      </c>
      <c r="BG49" s="13">
        <v>10</v>
      </c>
      <c r="BH49" s="85">
        <f t="shared" si="69"/>
        <v>50</v>
      </c>
      <c r="BJ49" s="58"/>
      <c r="BK49" s="10"/>
      <c r="BL49" s="10"/>
      <c r="BM49" s="47"/>
      <c r="BN49" s="84"/>
      <c r="BO49" s="3"/>
      <c r="BP49" s="56"/>
      <c r="BQ49" s="51"/>
      <c r="BR49" s="47"/>
      <c r="BS49" s="13"/>
      <c r="BT49" s="85"/>
      <c r="BV49" s="58"/>
      <c r="BW49" s="10"/>
      <c r="BX49" s="10"/>
      <c r="BY49" s="47"/>
      <c r="BZ49" s="84"/>
      <c r="CA49" s="3"/>
      <c r="CB49" s="56"/>
      <c r="CC49" s="51"/>
      <c r="CD49" s="47"/>
      <c r="CE49" s="13"/>
      <c r="CF49" s="85"/>
      <c r="CH49" s="58"/>
      <c r="CI49" s="10"/>
      <c r="CJ49" s="10"/>
      <c r="CK49" s="47"/>
      <c r="CL49" s="84"/>
      <c r="CM49" s="3"/>
      <c r="CN49" s="56"/>
      <c r="CO49" s="51"/>
      <c r="CP49" s="47"/>
      <c r="CQ49" s="13"/>
      <c r="CR49" s="85"/>
      <c r="CT49" s="58"/>
      <c r="CU49" s="10"/>
      <c r="CV49" s="10"/>
      <c r="CW49" s="47"/>
      <c r="CX49" s="84"/>
    </row>
    <row r="50" spans="1:102" x14ac:dyDescent="0.25">
      <c r="A50" s="3" t="s">
        <v>373</v>
      </c>
      <c r="B50" s="70">
        <v>3</v>
      </c>
      <c r="C50" s="51">
        <v>12</v>
      </c>
      <c r="D50" s="47">
        <v>10</v>
      </c>
      <c r="E50" s="13">
        <v>15</v>
      </c>
      <c r="F50" s="85">
        <f t="shared" si="71"/>
        <v>66.7</v>
      </c>
      <c r="G50" s="115"/>
      <c r="H50" s="68">
        <v>1</v>
      </c>
      <c r="I50" s="51">
        <v>15</v>
      </c>
      <c r="J50" s="47">
        <v>14</v>
      </c>
      <c r="K50" s="13">
        <v>15</v>
      </c>
      <c r="L50" s="85">
        <f t="shared" si="70"/>
        <v>93.3</v>
      </c>
      <c r="M50" s="3"/>
      <c r="N50" s="56">
        <v>9</v>
      </c>
      <c r="O50" s="51">
        <v>6</v>
      </c>
      <c r="P50" s="47">
        <v>9</v>
      </c>
      <c r="Q50" s="13">
        <v>15</v>
      </c>
      <c r="R50" s="85">
        <f t="shared" si="67"/>
        <v>60</v>
      </c>
      <c r="S50" s="3" t="s">
        <v>151</v>
      </c>
      <c r="T50" s="56">
        <v>11</v>
      </c>
      <c r="U50" s="51">
        <v>4</v>
      </c>
      <c r="V50" s="47">
        <v>3</v>
      </c>
      <c r="W50" s="13">
        <v>15</v>
      </c>
      <c r="X50" s="85">
        <f t="shared" si="66"/>
        <v>20</v>
      </c>
      <c r="Z50" s="58"/>
      <c r="AA50" s="10"/>
      <c r="AB50" s="10"/>
      <c r="AC50" s="47"/>
      <c r="AD50" s="85"/>
      <c r="AE50" s="106" t="s">
        <v>375</v>
      </c>
      <c r="AF50" s="68">
        <v>1</v>
      </c>
      <c r="AG50" s="51">
        <v>15</v>
      </c>
      <c r="AH50" s="47">
        <v>20</v>
      </c>
      <c r="AI50" s="13">
        <v>20</v>
      </c>
      <c r="AJ50" s="85">
        <f t="shared" si="68"/>
        <v>100</v>
      </c>
      <c r="AL50" s="58"/>
      <c r="AM50" s="10"/>
      <c r="AN50" s="10"/>
      <c r="AO50" s="47"/>
      <c r="AP50" s="84"/>
      <c r="AR50" s="58"/>
      <c r="AS50" s="10"/>
      <c r="AT50" s="10"/>
      <c r="AU50" s="47"/>
      <c r="AV50" s="84"/>
      <c r="AW50" s="3"/>
      <c r="AX50" s="56"/>
      <c r="AY50" s="51"/>
      <c r="AZ50" s="47"/>
      <c r="BA50" s="13"/>
      <c r="BB50" s="85"/>
      <c r="BC50" s="3"/>
      <c r="BD50" s="56">
        <v>5</v>
      </c>
      <c r="BE50" s="51">
        <v>10</v>
      </c>
      <c r="BF50" s="47">
        <v>6</v>
      </c>
      <c r="BG50" s="13">
        <v>15</v>
      </c>
      <c r="BH50" s="85">
        <f t="shared" si="69"/>
        <v>40</v>
      </c>
      <c r="BJ50" s="58"/>
      <c r="BK50" s="10"/>
      <c r="BL50" s="10"/>
      <c r="BM50" s="47"/>
      <c r="BN50" s="84"/>
      <c r="BO50" s="3"/>
      <c r="BP50" s="56"/>
      <c r="BQ50" s="51"/>
      <c r="BR50" s="47"/>
      <c r="BS50" s="13"/>
      <c r="BT50" s="85"/>
      <c r="BV50" s="58"/>
      <c r="BW50" s="10"/>
      <c r="BX50" s="10"/>
      <c r="BY50" s="47"/>
      <c r="BZ50" s="84"/>
      <c r="CA50" s="3"/>
      <c r="CB50" s="56"/>
      <c r="CC50" s="51"/>
      <c r="CD50" s="47"/>
      <c r="CE50" s="13"/>
      <c r="CF50" s="85"/>
      <c r="CH50" s="58"/>
      <c r="CI50" s="10"/>
      <c r="CJ50" s="10"/>
      <c r="CK50" s="47"/>
      <c r="CL50" s="84"/>
      <c r="CM50" s="3"/>
      <c r="CN50" s="56"/>
      <c r="CO50" s="51"/>
      <c r="CP50" s="47"/>
      <c r="CQ50" s="13"/>
      <c r="CR50" s="85"/>
      <c r="CT50" s="58"/>
      <c r="CU50" s="10"/>
      <c r="CV50" s="10"/>
      <c r="CW50" s="47"/>
      <c r="CX50" s="84"/>
    </row>
    <row r="51" spans="1:102" x14ac:dyDescent="0.25">
      <c r="A51" s="3" t="s">
        <v>308</v>
      </c>
      <c r="B51" s="68">
        <v>1</v>
      </c>
      <c r="C51" s="51">
        <v>15</v>
      </c>
      <c r="D51" s="47">
        <v>7</v>
      </c>
      <c r="E51" s="13">
        <v>20</v>
      </c>
      <c r="F51" s="85">
        <f t="shared" ref="F51:F54" si="72">ROUND(D51/E51*100,1)</f>
        <v>35</v>
      </c>
      <c r="G51" s="115"/>
      <c r="H51" s="56">
        <v>4</v>
      </c>
      <c r="I51" s="51">
        <v>11</v>
      </c>
      <c r="J51" s="47">
        <v>3</v>
      </c>
      <c r="K51" s="13">
        <v>10</v>
      </c>
      <c r="L51" s="85">
        <f t="shared" si="70"/>
        <v>30</v>
      </c>
      <c r="M51" s="3" t="s">
        <v>132</v>
      </c>
      <c r="N51" s="56">
        <v>4</v>
      </c>
      <c r="O51" s="51">
        <v>11</v>
      </c>
      <c r="P51" s="47">
        <v>12</v>
      </c>
      <c r="Q51" s="13">
        <v>15</v>
      </c>
      <c r="R51" s="85">
        <f t="shared" si="67"/>
        <v>80</v>
      </c>
      <c r="S51" s="3"/>
      <c r="T51" s="56">
        <v>4</v>
      </c>
      <c r="U51" s="51">
        <v>11</v>
      </c>
      <c r="V51" s="47">
        <v>10</v>
      </c>
      <c r="W51" s="13">
        <v>15</v>
      </c>
      <c r="X51" s="85">
        <f t="shared" si="66"/>
        <v>66.7</v>
      </c>
      <c r="Z51" s="58"/>
      <c r="AA51" s="10"/>
      <c r="AB51" s="10"/>
      <c r="AC51" s="47"/>
      <c r="AD51" s="85"/>
      <c r="AE51" s="106" t="s">
        <v>378</v>
      </c>
      <c r="AF51" s="69">
        <v>2</v>
      </c>
      <c r="AG51" s="51">
        <v>13</v>
      </c>
      <c r="AH51" s="47">
        <v>11</v>
      </c>
      <c r="AI51" s="13">
        <v>20</v>
      </c>
      <c r="AJ51" s="85">
        <f t="shared" si="68"/>
        <v>55</v>
      </c>
      <c r="AL51" s="58"/>
      <c r="AM51" s="10"/>
      <c r="AN51" s="10"/>
      <c r="AO51" s="47"/>
      <c r="AP51" s="84"/>
      <c r="AR51" s="58"/>
      <c r="AS51" s="10"/>
      <c r="AT51" s="10"/>
      <c r="AU51" s="47"/>
      <c r="AV51" s="84"/>
      <c r="AW51" s="3"/>
      <c r="AX51" s="56"/>
      <c r="AY51" s="51"/>
      <c r="AZ51" s="47"/>
      <c r="BA51" s="13"/>
      <c r="BB51" s="85"/>
      <c r="BC51" s="115" t="s">
        <v>342</v>
      </c>
      <c r="BD51" s="56">
        <v>7</v>
      </c>
      <c r="BE51" s="51">
        <v>8</v>
      </c>
      <c r="BF51" s="47">
        <v>3</v>
      </c>
      <c r="BG51" s="13">
        <v>10</v>
      </c>
      <c r="BH51" s="85">
        <f t="shared" si="69"/>
        <v>30</v>
      </c>
      <c r="BJ51" s="58"/>
      <c r="BK51" s="10"/>
      <c r="BL51" s="10"/>
      <c r="BM51" s="47"/>
      <c r="BN51" s="84"/>
      <c r="BO51" s="3"/>
      <c r="BP51" s="56"/>
      <c r="BQ51" s="51"/>
      <c r="BR51" s="47"/>
      <c r="BS51" s="13"/>
      <c r="BT51" s="85"/>
      <c r="BV51" s="58"/>
      <c r="BW51" s="10"/>
      <c r="BX51" s="10"/>
      <c r="BY51" s="47"/>
      <c r="BZ51" s="84"/>
      <c r="CA51" s="3"/>
      <c r="CB51" s="56"/>
      <c r="CC51" s="51"/>
      <c r="CD51" s="47"/>
      <c r="CE51" s="13"/>
      <c r="CF51" s="85"/>
      <c r="CH51" s="58"/>
      <c r="CI51" s="10"/>
      <c r="CJ51" s="10"/>
      <c r="CK51" s="47"/>
      <c r="CL51" s="84"/>
      <c r="CM51" s="3"/>
      <c r="CN51" s="56"/>
      <c r="CO51" s="51"/>
      <c r="CP51" s="47"/>
      <c r="CQ51" s="13"/>
      <c r="CR51" s="85"/>
      <c r="CT51" s="58"/>
      <c r="CU51" s="10"/>
      <c r="CV51" s="10"/>
      <c r="CW51" s="47"/>
      <c r="CX51" s="84"/>
    </row>
    <row r="52" spans="1:102" x14ac:dyDescent="0.25">
      <c r="A52" s="3"/>
      <c r="B52" s="68">
        <v>1</v>
      </c>
      <c r="C52" s="51">
        <v>15</v>
      </c>
      <c r="D52" s="47">
        <v>2</v>
      </c>
      <c r="E52" s="13">
        <v>10</v>
      </c>
      <c r="F52" s="85">
        <f t="shared" si="72"/>
        <v>20</v>
      </c>
      <c r="G52" s="115"/>
      <c r="H52" s="68">
        <v>1</v>
      </c>
      <c r="I52" s="51">
        <v>15</v>
      </c>
      <c r="J52" s="47">
        <v>13</v>
      </c>
      <c r="K52" s="13">
        <v>15</v>
      </c>
      <c r="L52" s="85">
        <f t="shared" si="70"/>
        <v>86.7</v>
      </c>
      <c r="M52" s="3"/>
      <c r="N52" s="56">
        <v>7</v>
      </c>
      <c r="O52" s="51">
        <v>8</v>
      </c>
      <c r="P52" s="47">
        <v>12</v>
      </c>
      <c r="Q52" s="13">
        <v>15</v>
      </c>
      <c r="R52" s="85">
        <f t="shared" si="67"/>
        <v>80</v>
      </c>
      <c r="S52" s="3"/>
      <c r="T52" s="56">
        <v>4</v>
      </c>
      <c r="U52" s="51">
        <v>11</v>
      </c>
      <c r="V52" s="47">
        <v>5</v>
      </c>
      <c r="W52" s="13">
        <v>10</v>
      </c>
      <c r="X52" s="85">
        <f t="shared" si="66"/>
        <v>50</v>
      </c>
      <c r="Z52" s="58"/>
      <c r="AA52" s="10"/>
      <c r="AB52" s="10"/>
      <c r="AC52" s="47"/>
      <c r="AD52" s="85"/>
      <c r="AE52" s="106"/>
      <c r="AF52" s="56"/>
      <c r="AG52" s="51"/>
      <c r="AH52" s="47"/>
      <c r="AI52" s="13"/>
      <c r="AJ52" s="85"/>
      <c r="AL52" s="58"/>
      <c r="AM52" s="10"/>
      <c r="AN52" s="10"/>
      <c r="AO52" s="47"/>
      <c r="AP52" s="84"/>
      <c r="AR52" s="58"/>
      <c r="AS52" s="10"/>
      <c r="AT52" s="10"/>
      <c r="AU52" s="47"/>
      <c r="AV52" s="84"/>
      <c r="AW52" s="3"/>
      <c r="AX52" s="56"/>
      <c r="AY52" s="51"/>
      <c r="AZ52" s="64"/>
      <c r="BA52" s="47"/>
      <c r="BB52" s="84"/>
      <c r="BC52" s="115" t="s">
        <v>203</v>
      </c>
      <c r="BD52" s="68">
        <v>1</v>
      </c>
      <c r="BE52" s="51">
        <v>15</v>
      </c>
      <c r="BF52" s="47">
        <v>9</v>
      </c>
      <c r="BG52" s="13">
        <v>20</v>
      </c>
      <c r="BH52" s="85">
        <f t="shared" si="69"/>
        <v>45</v>
      </c>
      <c r="BJ52" s="58"/>
      <c r="BK52" s="10"/>
      <c r="BL52" s="10"/>
      <c r="BM52" s="47"/>
      <c r="BN52" s="84"/>
      <c r="BO52" s="3"/>
      <c r="BP52" s="56"/>
      <c r="BQ52" s="51"/>
      <c r="BR52" s="47"/>
      <c r="BS52" s="13"/>
      <c r="BT52" s="85"/>
      <c r="BV52" s="58"/>
      <c r="BW52" s="10"/>
      <c r="BX52" s="10"/>
      <c r="BY52" s="47"/>
      <c r="BZ52" s="84"/>
      <c r="CA52" s="3"/>
      <c r="CB52" s="56"/>
      <c r="CC52" s="51"/>
      <c r="CD52" s="47"/>
      <c r="CE52" s="13"/>
      <c r="CF52" s="85"/>
      <c r="CH52" s="58"/>
      <c r="CI52" s="10"/>
      <c r="CJ52" s="10"/>
      <c r="CK52" s="47"/>
      <c r="CL52" s="84"/>
      <c r="CM52" s="3"/>
      <c r="CN52" s="56"/>
      <c r="CO52" s="51"/>
      <c r="CP52" s="47"/>
      <c r="CQ52" s="13"/>
      <c r="CR52" s="85"/>
      <c r="CT52" s="58"/>
      <c r="CU52" s="10"/>
      <c r="CV52" s="10"/>
      <c r="CW52" s="47"/>
      <c r="CX52" s="84"/>
    </row>
    <row r="53" spans="1:102" x14ac:dyDescent="0.25">
      <c r="A53" s="3"/>
      <c r="B53" s="69">
        <v>2</v>
      </c>
      <c r="C53" s="51">
        <v>13</v>
      </c>
      <c r="D53" s="47">
        <v>4</v>
      </c>
      <c r="E53" s="13">
        <v>20</v>
      </c>
      <c r="F53" s="85">
        <f t="shared" si="72"/>
        <v>20</v>
      </c>
      <c r="G53" s="115"/>
      <c r="H53" s="70">
        <v>3</v>
      </c>
      <c r="I53" s="51">
        <v>12</v>
      </c>
      <c r="J53" s="47">
        <v>13</v>
      </c>
      <c r="K53" s="13">
        <v>15</v>
      </c>
      <c r="L53" s="85">
        <f t="shared" ref="L53:L77" si="73">ROUND(J53/K53*100,1)</f>
        <v>86.7</v>
      </c>
      <c r="M53" s="3"/>
      <c r="N53" s="56">
        <v>6</v>
      </c>
      <c r="O53" s="51">
        <v>9</v>
      </c>
      <c r="P53" s="47">
        <v>7</v>
      </c>
      <c r="Q53" s="13">
        <v>10</v>
      </c>
      <c r="R53" s="85">
        <f t="shared" si="67"/>
        <v>70</v>
      </c>
      <c r="S53" s="3"/>
      <c r="T53" s="56">
        <v>7</v>
      </c>
      <c r="U53" s="51">
        <v>8</v>
      </c>
      <c r="V53" s="47">
        <v>7</v>
      </c>
      <c r="W53" s="13">
        <v>15</v>
      </c>
      <c r="X53" s="85">
        <f t="shared" si="66"/>
        <v>46.7</v>
      </c>
      <c r="Z53" s="58"/>
      <c r="AA53" s="10"/>
      <c r="AB53" s="10"/>
      <c r="AC53" s="47"/>
      <c r="AD53" s="13"/>
      <c r="AE53" s="106"/>
      <c r="AF53" s="56"/>
      <c r="AG53" s="51"/>
      <c r="AH53" s="47"/>
      <c r="AI53" s="13"/>
      <c r="AJ53" s="85"/>
      <c r="AL53" s="58"/>
      <c r="AM53" s="10"/>
      <c r="AN53" s="10"/>
      <c r="AO53" s="47"/>
      <c r="AP53" s="97"/>
      <c r="AR53" s="58"/>
      <c r="AS53" s="10"/>
      <c r="AT53" s="10"/>
      <c r="AU53" s="47"/>
      <c r="AV53" s="97"/>
      <c r="AW53" s="3"/>
      <c r="AX53" s="56"/>
      <c r="AY53" s="51"/>
      <c r="AZ53" s="64"/>
      <c r="BA53" s="47"/>
      <c r="BB53" s="84"/>
      <c r="BC53" s="3" t="s">
        <v>306</v>
      </c>
      <c r="BD53" s="70">
        <v>3</v>
      </c>
      <c r="BE53" s="51">
        <v>12</v>
      </c>
      <c r="BF53" s="47">
        <v>5</v>
      </c>
      <c r="BG53" s="13">
        <v>20</v>
      </c>
      <c r="BH53" s="85">
        <f t="shared" si="69"/>
        <v>25</v>
      </c>
      <c r="BJ53" s="58"/>
      <c r="BK53" s="10"/>
      <c r="BL53" s="10"/>
      <c r="BM53" s="47"/>
      <c r="BN53" s="97"/>
      <c r="BO53" s="3"/>
      <c r="BP53" s="56"/>
      <c r="BQ53" s="51"/>
      <c r="BR53" s="47"/>
      <c r="BS53" s="13"/>
      <c r="BT53" s="85"/>
      <c r="BV53" s="58"/>
      <c r="BW53" s="10"/>
      <c r="BX53" s="10"/>
      <c r="BY53" s="47"/>
      <c r="BZ53" s="97"/>
      <c r="CA53" s="3"/>
      <c r="CB53" s="56"/>
      <c r="CC53" s="51"/>
      <c r="CD53" s="47"/>
      <c r="CE53" s="13"/>
      <c r="CF53" s="85"/>
      <c r="CH53" s="58"/>
      <c r="CI53" s="10"/>
      <c r="CJ53" s="10"/>
      <c r="CK53" s="47"/>
      <c r="CL53" s="97"/>
      <c r="CM53" s="3"/>
      <c r="CN53" s="56"/>
      <c r="CO53" s="51"/>
      <c r="CP53" s="47"/>
      <c r="CQ53" s="13"/>
      <c r="CR53" s="85"/>
      <c r="CT53" s="58"/>
      <c r="CU53" s="10"/>
      <c r="CV53" s="10"/>
      <c r="CW53" s="47"/>
      <c r="CX53" s="97"/>
    </row>
    <row r="54" spans="1:102" x14ac:dyDescent="0.25">
      <c r="A54" s="3"/>
      <c r="B54" s="70">
        <v>3</v>
      </c>
      <c r="C54" s="51">
        <v>12</v>
      </c>
      <c r="D54" s="47">
        <v>4</v>
      </c>
      <c r="E54" s="13">
        <v>20</v>
      </c>
      <c r="F54" s="85">
        <f t="shared" si="72"/>
        <v>20</v>
      </c>
      <c r="G54" s="115" t="s">
        <v>118</v>
      </c>
      <c r="H54" s="56">
        <v>5</v>
      </c>
      <c r="I54" s="51">
        <v>10</v>
      </c>
      <c r="J54" s="47">
        <v>14</v>
      </c>
      <c r="K54" s="13">
        <v>15</v>
      </c>
      <c r="L54" s="85">
        <f t="shared" si="73"/>
        <v>93.3</v>
      </c>
      <c r="M54" s="3"/>
      <c r="N54" s="56">
        <v>4</v>
      </c>
      <c r="O54" s="51">
        <v>11</v>
      </c>
      <c r="P54" s="47">
        <v>10</v>
      </c>
      <c r="Q54" s="13">
        <v>15</v>
      </c>
      <c r="R54" s="85">
        <f t="shared" si="67"/>
        <v>66.7</v>
      </c>
      <c r="S54" s="3"/>
      <c r="T54" s="56">
        <v>4</v>
      </c>
      <c r="U54" s="51">
        <v>11</v>
      </c>
      <c r="V54" s="47">
        <v>14</v>
      </c>
      <c r="W54" s="13">
        <v>15</v>
      </c>
      <c r="X54" s="85">
        <f t="shared" ref="X54:X76" si="74">ROUND(V54/W54*100,1)</f>
        <v>93.3</v>
      </c>
      <c r="Z54" s="58"/>
      <c r="AA54" s="10"/>
      <c r="AB54" s="10"/>
      <c r="AC54" s="47"/>
      <c r="AD54" s="13"/>
      <c r="AE54" s="106"/>
      <c r="AF54" s="56"/>
      <c r="AG54" s="51"/>
      <c r="AH54" s="47"/>
      <c r="AI54" s="13"/>
      <c r="AJ54" s="85"/>
      <c r="AL54" s="58"/>
      <c r="AM54" s="10"/>
      <c r="AN54" s="10"/>
      <c r="AO54" s="47"/>
      <c r="AP54" s="97"/>
      <c r="AW54" s="3"/>
      <c r="AX54" s="56"/>
      <c r="AY54" s="51"/>
      <c r="AZ54" s="64"/>
      <c r="BA54" s="47"/>
      <c r="BB54" s="84"/>
      <c r="BC54" s="3"/>
      <c r="BD54" s="69">
        <v>2</v>
      </c>
      <c r="BE54" s="51">
        <v>13</v>
      </c>
      <c r="BF54" s="47">
        <v>1</v>
      </c>
      <c r="BG54" s="13">
        <v>10</v>
      </c>
      <c r="BH54" s="85">
        <f t="shared" si="69"/>
        <v>10</v>
      </c>
      <c r="BJ54" s="58"/>
      <c r="BK54" s="10"/>
      <c r="BL54" s="10"/>
      <c r="BM54" s="47"/>
      <c r="BN54" s="97"/>
      <c r="BO54" s="106"/>
      <c r="BP54" s="56"/>
      <c r="BQ54" s="51"/>
      <c r="BR54" s="47"/>
      <c r="BS54" s="13"/>
      <c r="BT54" s="85"/>
      <c r="BV54" s="58"/>
      <c r="BW54" s="10"/>
      <c r="BX54" s="10"/>
      <c r="BY54" s="47"/>
      <c r="BZ54" s="97"/>
      <c r="CA54" s="106"/>
      <c r="CB54" s="56"/>
      <c r="CC54" s="51"/>
      <c r="CD54" s="47"/>
      <c r="CE54" s="13"/>
      <c r="CF54" s="85"/>
      <c r="CH54" s="58"/>
      <c r="CI54" s="10"/>
      <c r="CJ54" s="10"/>
      <c r="CK54" s="47"/>
      <c r="CL54" s="97"/>
      <c r="CM54" s="106"/>
      <c r="CN54" s="56"/>
      <c r="CO54" s="51"/>
      <c r="CP54" s="47"/>
      <c r="CQ54" s="13"/>
      <c r="CR54" s="85"/>
      <c r="CT54" s="58"/>
      <c r="CU54" s="10"/>
      <c r="CV54" s="10"/>
      <c r="CW54" s="47"/>
      <c r="CX54" s="97"/>
    </row>
    <row r="55" spans="1:102" x14ac:dyDescent="0.25">
      <c r="B55" s="56"/>
      <c r="C55" s="51"/>
      <c r="D55" s="47"/>
      <c r="E55" s="47"/>
      <c r="F55" s="85"/>
      <c r="G55" s="115"/>
      <c r="H55" s="56">
        <v>5</v>
      </c>
      <c r="I55" s="51">
        <v>10</v>
      </c>
      <c r="J55" s="47">
        <v>11</v>
      </c>
      <c r="K55" s="13">
        <v>15</v>
      </c>
      <c r="L55" s="85">
        <f t="shared" si="73"/>
        <v>73.3</v>
      </c>
      <c r="M55" s="3"/>
      <c r="N55" s="56">
        <v>6</v>
      </c>
      <c r="O55" s="51">
        <v>9</v>
      </c>
      <c r="P55" s="47">
        <v>14</v>
      </c>
      <c r="Q55" s="13">
        <v>15</v>
      </c>
      <c r="R55" s="85">
        <f t="shared" ref="R55:R58" si="75">ROUND(P55/Q55*100,1)</f>
        <v>93.3</v>
      </c>
      <c r="S55" s="3" t="s">
        <v>271</v>
      </c>
      <c r="T55" s="56">
        <v>6</v>
      </c>
      <c r="U55" s="51">
        <v>9</v>
      </c>
      <c r="V55" s="47">
        <v>7</v>
      </c>
      <c r="W55" s="13">
        <v>15</v>
      </c>
      <c r="X55" s="85">
        <f t="shared" si="74"/>
        <v>46.7</v>
      </c>
      <c r="Z55" s="58"/>
      <c r="AA55" s="10"/>
      <c r="AB55" s="10"/>
      <c r="AC55" s="47"/>
      <c r="AD55" s="47"/>
      <c r="AE55" s="106"/>
      <c r="AF55" s="56"/>
      <c r="AG55" s="51"/>
      <c r="AH55" s="47"/>
      <c r="AI55" s="13"/>
      <c r="AJ55" s="85"/>
      <c r="AL55" s="58"/>
      <c r="AM55" s="10"/>
      <c r="AN55" s="10"/>
      <c r="AO55" s="47"/>
      <c r="AP55" s="47"/>
      <c r="AW55" s="3"/>
      <c r="AX55" s="56"/>
      <c r="AY55" s="51"/>
      <c r="AZ55" s="64"/>
      <c r="BA55" s="47"/>
      <c r="BB55" s="84"/>
      <c r="BC55" s="3"/>
      <c r="BD55" s="69">
        <v>2</v>
      </c>
      <c r="BE55" s="51">
        <v>13</v>
      </c>
      <c r="BF55" s="47">
        <v>6</v>
      </c>
      <c r="BG55" s="13">
        <v>20</v>
      </c>
      <c r="BH55" s="85">
        <f t="shared" si="69"/>
        <v>30</v>
      </c>
      <c r="BJ55" s="58"/>
      <c r="BK55" s="10"/>
      <c r="BL55" s="10"/>
      <c r="BM55" s="47"/>
      <c r="BN55" s="47"/>
      <c r="BO55" s="106"/>
      <c r="BP55" s="56"/>
      <c r="BQ55" s="51"/>
      <c r="BR55" s="47"/>
      <c r="BS55" s="13"/>
      <c r="BT55" s="85"/>
      <c r="BV55" s="58"/>
      <c r="BW55" s="10"/>
      <c r="BX55" s="10"/>
      <c r="BY55" s="47"/>
      <c r="BZ55" s="47"/>
      <c r="CA55" s="106"/>
      <c r="CB55" s="56"/>
      <c r="CC55" s="51"/>
      <c r="CD55" s="47"/>
      <c r="CE55" s="13"/>
      <c r="CF55" s="85"/>
      <c r="CH55" s="58"/>
      <c r="CI55" s="10"/>
      <c r="CJ55" s="10"/>
      <c r="CK55" s="47"/>
      <c r="CL55" s="47"/>
      <c r="CM55" s="106"/>
      <c r="CN55" s="56"/>
      <c r="CO55" s="51"/>
      <c r="CP55" s="47"/>
      <c r="CQ55" s="13"/>
      <c r="CR55" s="85"/>
      <c r="CT55" s="58"/>
      <c r="CU55" s="10"/>
      <c r="CV55" s="10"/>
      <c r="CW55" s="47"/>
      <c r="CX55" s="47"/>
    </row>
    <row r="56" spans="1:102" x14ac:dyDescent="0.25">
      <c r="B56" s="56"/>
      <c r="C56" s="51"/>
      <c r="D56" s="47"/>
      <c r="E56" s="47"/>
      <c r="F56" s="85"/>
      <c r="G56" s="115"/>
      <c r="H56" s="56">
        <v>6</v>
      </c>
      <c r="I56" s="51">
        <v>9</v>
      </c>
      <c r="J56" s="47">
        <v>7</v>
      </c>
      <c r="K56" s="13">
        <v>10</v>
      </c>
      <c r="L56" s="85">
        <f t="shared" si="73"/>
        <v>70</v>
      </c>
      <c r="M56" s="3" t="s">
        <v>119</v>
      </c>
      <c r="N56" s="56">
        <v>5</v>
      </c>
      <c r="O56" s="51">
        <v>10</v>
      </c>
      <c r="P56" s="47">
        <v>9</v>
      </c>
      <c r="Q56" s="13">
        <v>15</v>
      </c>
      <c r="R56" s="85">
        <f t="shared" si="75"/>
        <v>60</v>
      </c>
      <c r="S56" s="3"/>
      <c r="T56" s="56">
        <v>7</v>
      </c>
      <c r="U56" s="51">
        <v>8</v>
      </c>
      <c r="V56" s="47">
        <v>2</v>
      </c>
      <c r="W56" s="13">
        <v>10</v>
      </c>
      <c r="X56" s="85">
        <f t="shared" si="74"/>
        <v>20</v>
      </c>
      <c r="Z56" s="58"/>
      <c r="AA56" s="10"/>
      <c r="AB56" s="10"/>
      <c r="AC56" s="47"/>
      <c r="AD56" s="47"/>
      <c r="AE56" s="106"/>
      <c r="AF56" s="56"/>
      <c r="AG56" s="51"/>
      <c r="AH56" s="47"/>
      <c r="AI56" s="13"/>
      <c r="AJ56" s="85"/>
      <c r="AL56" s="58"/>
      <c r="AM56" s="10"/>
      <c r="AN56" s="10"/>
      <c r="AO56" s="47"/>
      <c r="AP56" s="47"/>
      <c r="AW56" s="3"/>
      <c r="AX56" s="56"/>
      <c r="AY56" s="51"/>
      <c r="AZ56" s="64"/>
      <c r="BA56" s="47"/>
      <c r="BB56" s="84"/>
      <c r="BC56" s="106"/>
      <c r="BD56" s="70">
        <v>3</v>
      </c>
      <c r="BE56" s="51">
        <v>12</v>
      </c>
      <c r="BF56" s="47">
        <v>11</v>
      </c>
      <c r="BG56" s="13">
        <v>20</v>
      </c>
      <c r="BH56" s="85">
        <f t="shared" ref="BH56" si="76">ROUND(BF56/BG56*100,1)</f>
        <v>55</v>
      </c>
      <c r="BJ56" s="58"/>
      <c r="BK56" s="10"/>
      <c r="BL56" s="10"/>
      <c r="BM56" s="47"/>
      <c r="BN56" s="47"/>
      <c r="BO56" s="106"/>
      <c r="BP56" s="56"/>
      <c r="BQ56" s="51"/>
      <c r="BR56" s="47"/>
      <c r="BS56" s="13"/>
      <c r="BT56" s="85"/>
      <c r="BV56" s="58"/>
      <c r="BW56" s="10"/>
      <c r="BX56" s="10"/>
      <c r="BY56" s="47"/>
      <c r="BZ56" s="47"/>
      <c r="CA56" s="106"/>
      <c r="CB56" s="56"/>
      <c r="CC56" s="51"/>
      <c r="CD56" s="47"/>
      <c r="CE56" s="13"/>
      <c r="CF56" s="85"/>
      <c r="CH56" s="58"/>
      <c r="CI56" s="10"/>
      <c r="CJ56" s="10"/>
      <c r="CK56" s="47"/>
      <c r="CL56" s="47"/>
      <c r="CM56" s="106"/>
      <c r="CN56" s="56"/>
      <c r="CO56" s="51"/>
      <c r="CP56" s="47"/>
      <c r="CQ56" s="13"/>
      <c r="CR56" s="85"/>
      <c r="CT56" s="58"/>
      <c r="CU56" s="10"/>
      <c r="CV56" s="10"/>
      <c r="CW56" s="47"/>
      <c r="CX56" s="47"/>
    </row>
    <row r="57" spans="1:102" x14ac:dyDescent="0.25">
      <c r="B57" s="56"/>
      <c r="C57" s="51"/>
      <c r="D57" s="47"/>
      <c r="E57" s="47"/>
      <c r="F57" s="85"/>
      <c r="G57" s="115"/>
      <c r="H57" s="56">
        <v>9</v>
      </c>
      <c r="I57" s="51">
        <v>6</v>
      </c>
      <c r="J57" s="47">
        <v>4</v>
      </c>
      <c r="K57" s="13">
        <v>15</v>
      </c>
      <c r="L57" s="85">
        <f t="shared" si="73"/>
        <v>26.7</v>
      </c>
      <c r="M57" s="3" t="s">
        <v>98</v>
      </c>
      <c r="N57" s="69">
        <v>2</v>
      </c>
      <c r="O57" s="51">
        <v>13</v>
      </c>
      <c r="P57" s="47">
        <v>6</v>
      </c>
      <c r="Q57" s="13">
        <v>20</v>
      </c>
      <c r="R57" s="85">
        <f t="shared" si="75"/>
        <v>30</v>
      </c>
      <c r="S57" s="3"/>
      <c r="T57" s="56">
        <v>6</v>
      </c>
      <c r="U57" s="51">
        <v>9</v>
      </c>
      <c r="V57" s="47">
        <v>5</v>
      </c>
      <c r="W57" s="13">
        <v>15</v>
      </c>
      <c r="X57" s="85">
        <f t="shared" si="74"/>
        <v>33.299999999999997</v>
      </c>
      <c r="Z57" s="58"/>
      <c r="AA57" s="10"/>
      <c r="AB57" s="10"/>
      <c r="AC57" s="47"/>
      <c r="AD57" s="47"/>
      <c r="AE57" s="106"/>
      <c r="AF57" s="56"/>
      <c r="AG57" s="51"/>
      <c r="AH57" s="47"/>
      <c r="AI57" s="13"/>
      <c r="AJ57" s="85"/>
      <c r="AL57" s="58"/>
      <c r="AM57" s="10"/>
      <c r="AN57" s="10"/>
      <c r="AO57" s="47"/>
      <c r="AP57" s="47"/>
      <c r="AX57" s="58"/>
      <c r="AY57" s="10"/>
      <c r="AZ57" s="10"/>
      <c r="BA57" s="47"/>
      <c r="BB57" s="97"/>
      <c r="BC57" s="106"/>
      <c r="BD57" s="56"/>
      <c r="BE57" s="51"/>
      <c r="BF57" s="47"/>
      <c r="BG57" s="13"/>
      <c r="BH57" s="85"/>
      <c r="BJ57" s="58"/>
      <c r="BK57" s="10"/>
      <c r="BL57" s="10"/>
      <c r="BM57" s="47"/>
      <c r="BN57" s="47"/>
      <c r="BO57" s="106"/>
      <c r="BP57" s="56"/>
      <c r="BQ57" s="51"/>
      <c r="BR57" s="47"/>
      <c r="BS57" s="13"/>
      <c r="BT57" s="85"/>
      <c r="BV57" s="58"/>
      <c r="BW57" s="10"/>
      <c r="BX57" s="10"/>
      <c r="BY57" s="47"/>
      <c r="BZ57" s="47"/>
      <c r="CA57" s="106"/>
      <c r="CB57" s="56"/>
      <c r="CC57" s="51"/>
      <c r="CD57" s="47"/>
      <c r="CE57" s="13"/>
      <c r="CF57" s="85"/>
      <c r="CH57" s="58"/>
      <c r="CI57" s="10"/>
      <c r="CJ57" s="10"/>
      <c r="CK57" s="47"/>
      <c r="CL57" s="47"/>
      <c r="CM57" s="106"/>
      <c r="CN57" s="56"/>
      <c r="CO57" s="51"/>
      <c r="CP57" s="47"/>
      <c r="CQ57" s="13"/>
      <c r="CR57" s="85"/>
      <c r="CT57" s="58"/>
      <c r="CU57" s="10"/>
      <c r="CV57" s="10"/>
      <c r="CW57" s="47"/>
      <c r="CX57" s="47"/>
    </row>
    <row r="58" spans="1:102" x14ac:dyDescent="0.25">
      <c r="B58" s="56"/>
      <c r="C58" s="51"/>
      <c r="D58" s="47"/>
      <c r="E58" s="47"/>
      <c r="F58" s="85"/>
      <c r="G58" s="115" t="s">
        <v>230</v>
      </c>
      <c r="H58" s="56">
        <v>4</v>
      </c>
      <c r="I58" s="51">
        <v>11</v>
      </c>
      <c r="J58" s="47">
        <v>10</v>
      </c>
      <c r="K58" s="13">
        <v>15</v>
      </c>
      <c r="L58" s="85">
        <f t="shared" si="73"/>
        <v>66.7</v>
      </c>
      <c r="M58" s="3"/>
      <c r="N58" s="68">
        <v>1</v>
      </c>
      <c r="O58" s="51">
        <v>15</v>
      </c>
      <c r="P58" s="47">
        <v>10</v>
      </c>
      <c r="Q58" s="13">
        <v>20</v>
      </c>
      <c r="R58" s="85">
        <f t="shared" si="75"/>
        <v>50</v>
      </c>
      <c r="S58" s="3"/>
      <c r="T58" s="56">
        <v>6</v>
      </c>
      <c r="U58" s="51">
        <v>9</v>
      </c>
      <c r="V58" s="47">
        <v>10</v>
      </c>
      <c r="W58" s="13">
        <v>15</v>
      </c>
      <c r="X58" s="85">
        <f t="shared" ref="X58:X82" si="77">ROUND(V58/W58*100,1)</f>
        <v>66.7</v>
      </c>
      <c r="Z58" s="58"/>
      <c r="AA58" s="10"/>
      <c r="AB58" s="10"/>
      <c r="AC58" s="47"/>
      <c r="AD58" s="47"/>
      <c r="AE58" s="106"/>
      <c r="AF58" s="56"/>
      <c r="AG58" s="51"/>
      <c r="AH58" s="47"/>
      <c r="AI58" s="13"/>
      <c r="AJ58" s="85"/>
      <c r="AL58" s="58"/>
      <c r="AM58" s="10"/>
      <c r="AN58" s="10"/>
      <c r="AO58" s="47"/>
      <c r="AP58" s="47"/>
      <c r="AX58" s="58"/>
      <c r="AY58" s="10"/>
      <c r="AZ58" s="10"/>
      <c r="BA58" s="47"/>
      <c r="BB58" s="13"/>
      <c r="BC58" s="106"/>
      <c r="BD58" s="56"/>
      <c r="BE58" s="51"/>
      <c r="BF58" s="47"/>
      <c r="BG58" s="13"/>
      <c r="BH58" s="85"/>
      <c r="BJ58" s="58"/>
      <c r="BK58" s="10"/>
      <c r="BL58" s="10"/>
      <c r="BM58" s="47"/>
      <c r="BN58" s="47"/>
      <c r="BO58" s="106"/>
      <c r="BP58" s="56"/>
      <c r="BQ58" s="51"/>
      <c r="BR58" s="47"/>
      <c r="BS58" s="13"/>
      <c r="BT58" s="85"/>
      <c r="BV58" s="58"/>
      <c r="BW58" s="10"/>
      <c r="BX58" s="10"/>
      <c r="BY58" s="47"/>
      <c r="BZ58" s="47"/>
      <c r="CA58" s="106"/>
      <c r="CB58" s="56"/>
      <c r="CC58" s="51"/>
      <c r="CD58" s="47"/>
      <c r="CE58" s="13"/>
      <c r="CF58" s="85"/>
      <c r="CH58" s="58"/>
      <c r="CI58" s="10"/>
      <c r="CJ58" s="10"/>
      <c r="CK58" s="47"/>
      <c r="CL58" s="47"/>
      <c r="CM58" s="106"/>
      <c r="CN58" s="56"/>
      <c r="CO58" s="51"/>
      <c r="CP58" s="47"/>
      <c r="CQ58" s="13"/>
      <c r="CR58" s="85"/>
      <c r="CT58" s="58"/>
      <c r="CU58" s="10"/>
      <c r="CV58" s="10"/>
      <c r="CW58" s="47"/>
      <c r="CX58" s="47"/>
    </row>
    <row r="59" spans="1:102" x14ac:dyDescent="0.25">
      <c r="B59" s="56"/>
      <c r="C59" s="51"/>
      <c r="D59" s="47"/>
      <c r="E59" s="47"/>
      <c r="F59" s="85"/>
      <c r="G59" s="3"/>
      <c r="H59" s="69">
        <v>2</v>
      </c>
      <c r="I59" s="51">
        <v>13</v>
      </c>
      <c r="J59" s="47">
        <v>5</v>
      </c>
      <c r="K59" s="13">
        <v>10</v>
      </c>
      <c r="L59" s="85">
        <f t="shared" si="73"/>
        <v>50</v>
      </c>
      <c r="M59" s="3"/>
      <c r="N59" s="56"/>
      <c r="O59" s="51"/>
      <c r="P59" s="47"/>
      <c r="Q59" s="13"/>
      <c r="R59" s="85"/>
      <c r="S59" s="3" t="s">
        <v>363</v>
      </c>
      <c r="T59" s="56">
        <v>10</v>
      </c>
      <c r="U59" s="51">
        <v>5</v>
      </c>
      <c r="V59" s="47">
        <v>8</v>
      </c>
      <c r="W59" s="13">
        <v>15</v>
      </c>
      <c r="X59" s="85">
        <f t="shared" si="77"/>
        <v>53.3</v>
      </c>
      <c r="Z59" s="58"/>
      <c r="AA59" s="10"/>
      <c r="AB59" s="10"/>
      <c r="AC59" s="47"/>
      <c r="AD59" s="47"/>
      <c r="AE59" s="106"/>
      <c r="AF59" s="56"/>
      <c r="AG59" s="51"/>
      <c r="AH59" s="47"/>
      <c r="AI59" s="13"/>
      <c r="AJ59" s="85"/>
      <c r="AL59" s="58"/>
      <c r="AM59" s="10"/>
      <c r="AN59" s="10"/>
      <c r="AO59" s="47"/>
      <c r="AP59" s="47"/>
      <c r="AX59" s="58"/>
      <c r="AY59" s="10"/>
      <c r="AZ59" s="10"/>
      <c r="BA59" s="47"/>
      <c r="BB59" s="13"/>
      <c r="BC59" s="106"/>
      <c r="BD59" s="56"/>
      <c r="BE59" s="51"/>
      <c r="BF59" s="47"/>
      <c r="BG59" s="13"/>
      <c r="BH59" s="85"/>
      <c r="BJ59" s="58"/>
      <c r="BK59" s="10"/>
      <c r="BL59" s="10"/>
      <c r="BM59" s="47"/>
      <c r="BN59" s="47"/>
      <c r="BO59" s="106"/>
      <c r="BP59" s="56"/>
      <c r="BQ59" s="51"/>
      <c r="BR59" s="47"/>
      <c r="BS59" s="13"/>
      <c r="BT59" s="85"/>
      <c r="BV59" s="58"/>
      <c r="BW59" s="10"/>
      <c r="BX59" s="10"/>
      <c r="BY59" s="47"/>
      <c r="BZ59" s="47"/>
      <c r="CA59" s="106"/>
      <c r="CB59" s="56"/>
      <c r="CC59" s="51"/>
      <c r="CD59" s="47"/>
      <c r="CE59" s="13"/>
      <c r="CF59" s="85"/>
      <c r="CH59" s="58"/>
      <c r="CI59" s="10"/>
      <c r="CJ59" s="10"/>
      <c r="CK59" s="47"/>
      <c r="CL59" s="47"/>
      <c r="CM59" s="106"/>
      <c r="CN59" s="56"/>
      <c r="CO59" s="51"/>
      <c r="CP59" s="47"/>
      <c r="CQ59" s="13"/>
      <c r="CR59" s="85"/>
      <c r="CT59" s="58"/>
      <c r="CU59" s="10"/>
      <c r="CV59" s="10"/>
      <c r="CW59" s="47"/>
      <c r="CX59" s="47"/>
    </row>
    <row r="60" spans="1:102" x14ac:dyDescent="0.25">
      <c r="B60" s="56"/>
      <c r="C60" s="51"/>
      <c r="D60" s="47"/>
      <c r="E60" s="47"/>
      <c r="F60" s="85"/>
      <c r="G60" s="115"/>
      <c r="H60" s="69">
        <v>2</v>
      </c>
      <c r="I60" s="51">
        <v>13</v>
      </c>
      <c r="J60" s="47">
        <v>8</v>
      </c>
      <c r="K60" s="13">
        <v>15</v>
      </c>
      <c r="L60" s="85">
        <f t="shared" si="73"/>
        <v>53.3</v>
      </c>
      <c r="M60" s="3"/>
      <c r="N60" s="56"/>
      <c r="O60" s="51"/>
      <c r="P60" s="47"/>
      <c r="Q60" s="13"/>
      <c r="R60" s="85"/>
      <c r="S60" s="3" t="s">
        <v>237</v>
      </c>
      <c r="T60" s="56">
        <v>7</v>
      </c>
      <c r="U60" s="51">
        <v>8</v>
      </c>
      <c r="V60" s="47">
        <v>8</v>
      </c>
      <c r="W60" s="13">
        <v>15</v>
      </c>
      <c r="X60" s="85">
        <f t="shared" ref="X60:X78" si="78">ROUND(V60/W60*100,1)</f>
        <v>53.3</v>
      </c>
      <c r="Z60" s="58"/>
      <c r="AA60" s="10"/>
      <c r="AB60" s="10"/>
      <c r="AC60" s="47"/>
      <c r="AD60" s="47"/>
      <c r="AE60" s="106"/>
      <c r="AF60" s="56"/>
      <c r="AG60" s="51"/>
      <c r="AH60" s="47"/>
      <c r="AI60" s="13"/>
      <c r="AJ60" s="85"/>
      <c r="AL60" s="58"/>
      <c r="AM60" s="10"/>
      <c r="AN60" s="10"/>
      <c r="AO60" s="47"/>
      <c r="AP60" s="47"/>
      <c r="AX60" s="58"/>
      <c r="AY60" s="10"/>
      <c r="AZ60" s="10"/>
      <c r="BA60" s="47"/>
      <c r="BB60" s="13"/>
      <c r="BC60" s="3"/>
      <c r="BD60" s="56"/>
      <c r="BE60" s="51"/>
      <c r="BF60" s="47"/>
      <c r="BG60" s="13"/>
      <c r="BH60" s="85"/>
      <c r="BJ60" s="58"/>
      <c r="BK60" s="10"/>
      <c r="BL60" s="10"/>
      <c r="BM60" s="47"/>
      <c r="BN60" s="47"/>
      <c r="BO60" s="3"/>
      <c r="BP60" s="56"/>
      <c r="BQ60" s="51"/>
      <c r="BR60" s="47"/>
      <c r="BS60" s="13"/>
      <c r="BT60" s="85"/>
      <c r="BV60" s="58"/>
      <c r="BW60" s="10"/>
      <c r="BX60" s="10"/>
      <c r="BY60" s="47"/>
      <c r="BZ60" s="47"/>
      <c r="CA60" s="3"/>
      <c r="CB60" s="56"/>
      <c r="CC60" s="51"/>
      <c r="CD60" s="47"/>
      <c r="CE60" s="13"/>
      <c r="CF60" s="85"/>
      <c r="CH60" s="58"/>
      <c r="CI60" s="10"/>
      <c r="CJ60" s="10"/>
      <c r="CK60" s="47"/>
      <c r="CL60" s="47"/>
      <c r="CM60" s="3"/>
      <c r="CN60" s="56"/>
      <c r="CO60" s="51"/>
      <c r="CP60" s="47"/>
      <c r="CQ60" s="13"/>
      <c r="CR60" s="85"/>
      <c r="CT60" s="58"/>
      <c r="CU60" s="10"/>
      <c r="CV60" s="10"/>
      <c r="CW60" s="47"/>
      <c r="CX60" s="47"/>
    </row>
    <row r="61" spans="1:102" x14ac:dyDescent="0.25">
      <c r="B61" s="56"/>
      <c r="C61" s="51"/>
      <c r="D61" s="47"/>
      <c r="E61" s="47"/>
      <c r="F61" s="85"/>
      <c r="G61" s="115"/>
      <c r="H61" s="69">
        <v>2</v>
      </c>
      <c r="I61" s="51">
        <v>13</v>
      </c>
      <c r="J61" s="47">
        <v>13</v>
      </c>
      <c r="K61" s="13">
        <v>15</v>
      </c>
      <c r="L61" s="85">
        <f t="shared" ref="L61:L81" si="79">ROUND(J61/K61*100,1)</f>
        <v>86.7</v>
      </c>
      <c r="M61" s="3"/>
      <c r="N61" s="56"/>
      <c r="O61" s="51"/>
      <c r="P61" s="47"/>
      <c r="Q61" s="13"/>
      <c r="R61" s="85"/>
      <c r="S61" s="3"/>
      <c r="T61" s="56">
        <v>8</v>
      </c>
      <c r="U61" s="51">
        <v>7</v>
      </c>
      <c r="V61" s="47">
        <v>7</v>
      </c>
      <c r="W61" s="13">
        <v>15</v>
      </c>
      <c r="X61" s="85">
        <f t="shared" ref="X61:X80" si="80">ROUND(V61/W61*100,1)</f>
        <v>46.7</v>
      </c>
      <c r="Z61" s="58"/>
      <c r="AA61" s="10"/>
      <c r="AB61" s="10"/>
      <c r="AC61" s="47"/>
      <c r="AD61" s="47"/>
      <c r="AE61" s="106"/>
      <c r="AF61" s="56"/>
      <c r="AG61" s="51"/>
      <c r="AH61" s="47"/>
      <c r="AI61" s="13"/>
      <c r="AJ61" s="85"/>
      <c r="AL61" s="58"/>
      <c r="AM61" s="10"/>
      <c r="AN61" s="10"/>
      <c r="AO61" s="47"/>
      <c r="AP61" s="47"/>
      <c r="AX61" s="58"/>
      <c r="AY61" s="10"/>
      <c r="AZ61" s="10"/>
      <c r="BA61" s="47"/>
      <c r="BB61" s="13"/>
      <c r="BC61" s="3"/>
      <c r="BD61" s="56"/>
      <c r="BE61" s="51"/>
      <c r="BF61" s="47"/>
      <c r="BG61" s="13"/>
      <c r="BH61" s="85"/>
      <c r="BJ61" s="58"/>
      <c r="BK61" s="10"/>
      <c r="BL61" s="10"/>
      <c r="BM61" s="47"/>
      <c r="BN61" s="47"/>
      <c r="BO61" s="3"/>
      <c r="BP61" s="56"/>
      <c r="BQ61" s="51"/>
      <c r="BR61" s="47"/>
      <c r="BS61" s="13"/>
      <c r="BT61" s="85"/>
      <c r="BV61" s="58"/>
      <c r="BW61" s="10"/>
      <c r="BX61" s="10"/>
      <c r="BY61" s="47"/>
      <c r="BZ61" s="47"/>
      <c r="CA61" s="3"/>
      <c r="CB61" s="56"/>
      <c r="CC61" s="51"/>
      <c r="CD61" s="47"/>
      <c r="CE61" s="13"/>
      <c r="CF61" s="85"/>
      <c r="CH61" s="58"/>
      <c r="CI61" s="10"/>
      <c r="CJ61" s="10"/>
      <c r="CK61" s="47"/>
      <c r="CL61" s="47"/>
      <c r="CM61" s="3"/>
      <c r="CN61" s="56"/>
      <c r="CO61" s="51"/>
      <c r="CP61" s="47"/>
      <c r="CQ61" s="13"/>
      <c r="CR61" s="85"/>
      <c r="CT61" s="58"/>
      <c r="CU61" s="10"/>
      <c r="CV61" s="10"/>
      <c r="CW61" s="47"/>
      <c r="CX61" s="47"/>
    </row>
    <row r="62" spans="1:102" x14ac:dyDescent="0.25">
      <c r="B62" s="58"/>
      <c r="C62" s="10"/>
      <c r="D62" s="10"/>
      <c r="E62" s="47"/>
      <c r="F62" s="85"/>
      <c r="G62" s="3" t="s">
        <v>147</v>
      </c>
      <c r="H62" s="68">
        <v>1</v>
      </c>
      <c r="I62" s="51">
        <v>15</v>
      </c>
      <c r="J62" s="47">
        <v>9</v>
      </c>
      <c r="K62" s="13">
        <v>15</v>
      </c>
      <c r="L62" s="85">
        <f t="shared" si="79"/>
        <v>60</v>
      </c>
      <c r="M62" s="3"/>
      <c r="N62" s="56"/>
      <c r="O62" s="51"/>
      <c r="P62" s="47"/>
      <c r="Q62" s="13"/>
      <c r="R62" s="85"/>
      <c r="S62" s="3" t="s">
        <v>289</v>
      </c>
      <c r="T62" s="56">
        <v>9</v>
      </c>
      <c r="U62" s="51">
        <v>6</v>
      </c>
      <c r="V62" s="47">
        <v>4</v>
      </c>
      <c r="W62" s="13">
        <v>15</v>
      </c>
      <c r="X62" s="85">
        <f t="shared" si="80"/>
        <v>26.7</v>
      </c>
      <c r="Z62" s="58"/>
      <c r="AA62" s="10"/>
      <c r="AB62" s="10"/>
      <c r="AC62" s="47"/>
      <c r="AD62" s="47"/>
      <c r="AE62" s="106"/>
      <c r="AF62" s="56"/>
      <c r="AG62" s="51"/>
      <c r="AH62" s="47"/>
      <c r="AI62" s="13"/>
      <c r="AJ62" s="85"/>
      <c r="AL62" s="58"/>
      <c r="AM62" s="10"/>
      <c r="AN62" s="10"/>
      <c r="AO62" s="47"/>
      <c r="AP62" s="47"/>
      <c r="AX62" s="58"/>
      <c r="AY62" s="10"/>
      <c r="AZ62" s="10"/>
      <c r="BA62" s="47"/>
      <c r="BB62" s="13"/>
      <c r="BC62" s="3"/>
      <c r="BD62" s="56"/>
      <c r="BE62" s="51"/>
      <c r="BF62" s="47"/>
      <c r="BG62" s="13"/>
      <c r="BH62" s="85"/>
      <c r="BJ62" s="58"/>
      <c r="BK62" s="10"/>
      <c r="BL62" s="10"/>
      <c r="BM62" s="47"/>
      <c r="BN62" s="47"/>
      <c r="BO62" s="3"/>
      <c r="BP62" s="56"/>
      <c r="BQ62" s="51"/>
      <c r="BR62" s="47"/>
      <c r="BS62" s="13"/>
      <c r="BT62" s="85"/>
      <c r="BV62" s="58"/>
      <c r="BW62" s="10"/>
      <c r="BX62" s="10"/>
      <c r="BY62" s="47"/>
      <c r="BZ62" s="47"/>
      <c r="CA62" s="3"/>
      <c r="CB62" s="56"/>
      <c r="CC62" s="51"/>
      <c r="CD62" s="47"/>
      <c r="CE62" s="13"/>
      <c r="CF62" s="85"/>
      <c r="CH62" s="58"/>
      <c r="CI62" s="10"/>
      <c r="CJ62" s="10"/>
      <c r="CK62" s="47"/>
      <c r="CL62" s="47"/>
      <c r="CM62" s="3"/>
      <c r="CN62" s="56"/>
      <c r="CO62" s="51"/>
      <c r="CP62" s="47"/>
      <c r="CQ62" s="13"/>
      <c r="CR62" s="85"/>
      <c r="CT62" s="58"/>
      <c r="CU62" s="10"/>
      <c r="CV62" s="10"/>
      <c r="CW62" s="47"/>
      <c r="CX62" s="47"/>
    </row>
    <row r="63" spans="1:102" x14ac:dyDescent="0.25">
      <c r="B63" s="58"/>
      <c r="C63" s="10"/>
      <c r="D63" s="10"/>
      <c r="E63" s="47"/>
      <c r="F63" s="85"/>
      <c r="G63" s="3"/>
      <c r="H63" s="68">
        <v>1</v>
      </c>
      <c r="I63" s="51">
        <v>15</v>
      </c>
      <c r="J63" s="47">
        <v>13</v>
      </c>
      <c r="K63" s="13">
        <v>15</v>
      </c>
      <c r="L63" s="85">
        <f t="shared" si="79"/>
        <v>86.7</v>
      </c>
      <c r="M63" s="3"/>
      <c r="N63" s="56"/>
      <c r="O63" s="51"/>
      <c r="P63" s="47"/>
      <c r="Q63" s="13"/>
      <c r="R63" s="85"/>
      <c r="S63" s="3" t="s">
        <v>214</v>
      </c>
      <c r="T63" s="69">
        <v>2</v>
      </c>
      <c r="U63" s="51">
        <v>13</v>
      </c>
      <c r="V63" s="47">
        <v>7</v>
      </c>
      <c r="W63" s="13">
        <v>15</v>
      </c>
      <c r="X63" s="85">
        <f t="shared" si="80"/>
        <v>46.7</v>
      </c>
      <c r="Z63" s="58"/>
      <c r="AA63" s="10"/>
      <c r="AB63" s="10"/>
      <c r="AC63" s="47"/>
      <c r="AD63" s="47"/>
      <c r="AE63" s="106"/>
      <c r="AF63" s="56"/>
      <c r="AG63" s="51"/>
      <c r="AH63" s="47"/>
      <c r="AI63" s="13"/>
      <c r="AJ63" s="85"/>
      <c r="AL63" s="58"/>
      <c r="AM63" s="10"/>
      <c r="AN63" s="10"/>
      <c r="AO63" s="47"/>
      <c r="AP63" s="47"/>
      <c r="AX63" s="58"/>
      <c r="AY63" s="10"/>
      <c r="AZ63" s="10"/>
      <c r="BA63" s="47"/>
      <c r="BB63" s="13"/>
      <c r="BC63" s="3"/>
      <c r="BD63" s="56"/>
      <c r="BE63" s="51"/>
      <c r="BF63" s="47"/>
      <c r="BG63" s="13"/>
      <c r="BH63" s="85"/>
      <c r="BJ63" s="58"/>
      <c r="BK63" s="10"/>
      <c r="BL63" s="10"/>
      <c r="BM63" s="47"/>
      <c r="BN63" s="47"/>
      <c r="BO63" s="3"/>
      <c r="BP63" s="56"/>
      <c r="BQ63" s="51"/>
      <c r="BR63" s="47"/>
      <c r="BS63" s="13"/>
      <c r="BT63" s="85"/>
      <c r="BV63" s="58"/>
      <c r="BW63" s="10"/>
      <c r="BX63" s="10"/>
      <c r="BY63" s="47"/>
      <c r="BZ63" s="47"/>
      <c r="CA63" s="3"/>
      <c r="CB63" s="56"/>
      <c r="CC63" s="51"/>
      <c r="CD63" s="47"/>
      <c r="CE63" s="13"/>
      <c r="CF63" s="85"/>
      <c r="CH63" s="58"/>
      <c r="CI63" s="10"/>
      <c r="CJ63" s="10"/>
      <c r="CK63" s="47"/>
      <c r="CL63" s="47"/>
      <c r="CM63" s="3"/>
      <c r="CN63" s="56"/>
      <c r="CO63" s="51"/>
      <c r="CP63" s="47"/>
      <c r="CQ63" s="13"/>
      <c r="CR63" s="85"/>
      <c r="CT63" s="58"/>
      <c r="CU63" s="10"/>
      <c r="CV63" s="10"/>
      <c r="CW63" s="47"/>
      <c r="CX63" s="47"/>
    </row>
    <row r="64" spans="1:102" x14ac:dyDescent="0.25">
      <c r="B64" s="58"/>
      <c r="C64" s="10"/>
      <c r="D64" s="10"/>
      <c r="E64" s="47"/>
      <c r="F64" s="85"/>
      <c r="G64" s="3"/>
      <c r="H64" s="69">
        <v>2</v>
      </c>
      <c r="I64" s="51">
        <v>13</v>
      </c>
      <c r="J64" s="47">
        <v>4</v>
      </c>
      <c r="K64" s="13">
        <v>10</v>
      </c>
      <c r="L64" s="85">
        <f t="shared" si="79"/>
        <v>40</v>
      </c>
      <c r="M64" s="3"/>
      <c r="N64" s="56"/>
      <c r="O64" s="51"/>
      <c r="P64" s="47"/>
      <c r="Q64" s="13"/>
      <c r="R64" s="85"/>
      <c r="S64" s="3"/>
      <c r="T64" s="56">
        <v>4</v>
      </c>
      <c r="U64" s="51">
        <v>11</v>
      </c>
      <c r="V64" s="47">
        <v>3</v>
      </c>
      <c r="W64" s="13">
        <v>15</v>
      </c>
      <c r="X64" s="85">
        <f t="shared" si="80"/>
        <v>20</v>
      </c>
      <c r="Z64" s="58"/>
      <c r="AA64" s="10"/>
      <c r="AB64" s="10"/>
      <c r="AC64" s="47"/>
      <c r="AD64" s="47"/>
      <c r="AE64" s="106"/>
      <c r="AF64" s="56"/>
      <c r="AG64" s="51"/>
      <c r="AH64" s="47"/>
      <c r="AI64" s="13"/>
      <c r="AJ64" s="85"/>
      <c r="AL64" s="58"/>
      <c r="AM64" s="10"/>
      <c r="AN64" s="10"/>
      <c r="AO64" s="47"/>
      <c r="AP64" s="47"/>
      <c r="AX64" s="58"/>
      <c r="AY64" s="10"/>
      <c r="AZ64" s="10"/>
      <c r="BA64" s="47"/>
      <c r="BB64" s="13"/>
      <c r="BC64" s="3"/>
      <c r="BD64" s="56"/>
      <c r="BE64" s="51"/>
      <c r="BF64" s="47"/>
      <c r="BG64" s="13"/>
      <c r="BH64" s="85"/>
      <c r="BJ64" s="58"/>
      <c r="BK64" s="10"/>
      <c r="BL64" s="10"/>
      <c r="BM64" s="47"/>
      <c r="BN64" s="47"/>
      <c r="BO64" s="3"/>
      <c r="BP64" s="56"/>
      <c r="BQ64" s="51"/>
      <c r="BR64" s="47"/>
      <c r="BS64" s="13"/>
      <c r="BT64" s="85"/>
      <c r="BV64" s="58"/>
      <c r="BW64" s="10"/>
      <c r="BX64" s="10"/>
      <c r="BY64" s="47"/>
      <c r="BZ64" s="47"/>
      <c r="CA64" s="3"/>
      <c r="CB64" s="56"/>
      <c r="CC64" s="51"/>
      <c r="CD64" s="47"/>
      <c r="CE64" s="13"/>
      <c r="CF64" s="85"/>
      <c r="CH64" s="58"/>
      <c r="CI64" s="10"/>
      <c r="CJ64" s="10"/>
      <c r="CK64" s="47"/>
      <c r="CL64" s="47"/>
      <c r="CM64" s="3"/>
      <c r="CN64" s="56"/>
      <c r="CO64" s="51"/>
      <c r="CP64" s="47"/>
      <c r="CQ64" s="13"/>
      <c r="CR64" s="85"/>
      <c r="CT64" s="58"/>
      <c r="CU64" s="10"/>
      <c r="CV64" s="10"/>
      <c r="CW64" s="47"/>
      <c r="CX64" s="47"/>
    </row>
    <row r="65" spans="2:102" x14ac:dyDescent="0.25">
      <c r="B65" s="58"/>
      <c r="C65" s="10"/>
      <c r="D65" s="10"/>
      <c r="E65" s="47"/>
      <c r="F65" s="85"/>
      <c r="G65" s="3"/>
      <c r="H65" s="68">
        <v>1</v>
      </c>
      <c r="I65" s="51">
        <v>15</v>
      </c>
      <c r="J65" s="47">
        <v>12</v>
      </c>
      <c r="K65" s="13">
        <v>15</v>
      </c>
      <c r="L65" s="85">
        <f t="shared" si="79"/>
        <v>80</v>
      </c>
      <c r="M65" s="3"/>
      <c r="N65" s="56"/>
      <c r="O65" s="51"/>
      <c r="P65" s="47"/>
      <c r="Q65" s="13"/>
      <c r="R65" s="85"/>
      <c r="S65" s="3"/>
      <c r="T65" s="68">
        <v>1</v>
      </c>
      <c r="U65" s="51">
        <v>15</v>
      </c>
      <c r="V65" s="47">
        <v>4</v>
      </c>
      <c r="W65" s="13">
        <v>10</v>
      </c>
      <c r="X65" s="85">
        <f t="shared" si="80"/>
        <v>40</v>
      </c>
      <c r="Z65" s="58"/>
      <c r="AA65" s="10"/>
      <c r="AB65" s="10"/>
      <c r="AC65" s="47"/>
      <c r="AD65" s="47"/>
      <c r="AE65" s="106"/>
      <c r="AF65" s="56"/>
      <c r="AG65" s="51"/>
      <c r="AH65" s="47"/>
      <c r="AI65" s="13"/>
      <c r="AJ65" s="85"/>
      <c r="AL65" s="58"/>
      <c r="AM65" s="10"/>
      <c r="AN65" s="10"/>
      <c r="AO65" s="47"/>
      <c r="AP65" s="47"/>
      <c r="AX65" s="58"/>
      <c r="AY65" s="10"/>
      <c r="AZ65" s="10"/>
      <c r="BA65" s="47"/>
      <c r="BB65" s="13"/>
      <c r="BC65" s="115"/>
      <c r="BD65" s="56"/>
      <c r="BE65" s="51"/>
      <c r="BF65" s="47"/>
      <c r="BG65" s="13"/>
      <c r="BH65" s="85"/>
      <c r="BJ65" s="58"/>
      <c r="BK65" s="10"/>
      <c r="BL65" s="10"/>
      <c r="BM65" s="47"/>
      <c r="BN65" s="47"/>
      <c r="BO65" s="115"/>
      <c r="BP65" s="56"/>
      <c r="BQ65" s="51"/>
      <c r="BR65" s="47"/>
      <c r="BS65" s="13"/>
      <c r="BT65" s="85"/>
      <c r="BV65" s="58"/>
      <c r="BW65" s="10"/>
      <c r="BX65" s="10"/>
      <c r="BY65" s="47"/>
      <c r="BZ65" s="47"/>
      <c r="CA65" s="115"/>
      <c r="CB65" s="56"/>
      <c r="CC65" s="51"/>
      <c r="CD65" s="47"/>
      <c r="CE65" s="13"/>
      <c r="CF65" s="85"/>
      <c r="CH65" s="58"/>
      <c r="CI65" s="10"/>
      <c r="CJ65" s="10"/>
      <c r="CK65" s="47"/>
      <c r="CL65" s="47"/>
      <c r="CM65" s="115"/>
      <c r="CN65" s="56"/>
      <c r="CO65" s="51"/>
      <c r="CP65" s="47"/>
      <c r="CQ65" s="13"/>
      <c r="CR65" s="85"/>
      <c r="CT65" s="58"/>
      <c r="CU65" s="10"/>
      <c r="CV65" s="10"/>
      <c r="CW65" s="47"/>
      <c r="CX65" s="47"/>
    </row>
    <row r="66" spans="2:102" x14ac:dyDescent="0.25">
      <c r="B66" s="58"/>
      <c r="C66" s="10"/>
      <c r="D66" s="10"/>
      <c r="E66" s="47"/>
      <c r="F66" s="85"/>
      <c r="G66" s="3"/>
      <c r="H66" s="68">
        <v>1</v>
      </c>
      <c r="I66" s="51">
        <v>15</v>
      </c>
      <c r="J66" s="47">
        <v>14</v>
      </c>
      <c r="K66" s="13">
        <v>15</v>
      </c>
      <c r="L66" s="85">
        <f t="shared" ref="L66:L81" si="81">ROUND(J66/K66*100,1)</f>
        <v>93.3</v>
      </c>
      <c r="M66" s="3"/>
      <c r="N66" s="56"/>
      <c r="O66" s="51"/>
      <c r="P66" s="47"/>
      <c r="Q66" s="13"/>
      <c r="R66" s="85"/>
      <c r="S66" s="3"/>
      <c r="T66" s="56">
        <v>4</v>
      </c>
      <c r="U66" s="51">
        <v>11</v>
      </c>
      <c r="V66" s="47">
        <v>3</v>
      </c>
      <c r="W66" s="13">
        <v>15</v>
      </c>
      <c r="X66" s="85">
        <f t="shared" si="80"/>
        <v>20</v>
      </c>
      <c r="Z66" s="58"/>
      <c r="AA66" s="10"/>
      <c r="AB66" s="10"/>
      <c r="AC66" s="47"/>
      <c r="AD66" s="47"/>
      <c r="AE66" s="106"/>
      <c r="AF66" s="56"/>
      <c r="AG66" s="51"/>
      <c r="AH66" s="47"/>
      <c r="AI66" s="13"/>
      <c r="AJ66" s="85"/>
      <c r="AL66" s="58"/>
      <c r="AM66" s="10"/>
      <c r="AN66" s="10"/>
      <c r="AO66" s="47"/>
      <c r="AP66" s="47"/>
      <c r="AX66" s="58"/>
      <c r="AY66" s="10"/>
      <c r="AZ66" s="10"/>
      <c r="BA66" s="47"/>
      <c r="BB66" s="13"/>
      <c r="BC66" s="3"/>
      <c r="BD66" s="56"/>
      <c r="BE66" s="51"/>
      <c r="BF66" s="47"/>
      <c r="BG66" s="13"/>
      <c r="BH66" s="85"/>
      <c r="BJ66" s="58"/>
      <c r="BK66" s="10"/>
      <c r="BL66" s="10"/>
      <c r="BM66" s="47"/>
      <c r="BN66" s="47"/>
      <c r="BO66" s="3"/>
      <c r="BP66" s="56"/>
      <c r="BQ66" s="51"/>
      <c r="BR66" s="47"/>
      <c r="BS66" s="13"/>
      <c r="BT66" s="85"/>
      <c r="BV66" s="58"/>
      <c r="BW66" s="10"/>
      <c r="BX66" s="10"/>
      <c r="BY66" s="47"/>
      <c r="BZ66" s="47"/>
      <c r="CA66" s="3"/>
      <c r="CB66" s="56"/>
      <c r="CC66" s="51"/>
      <c r="CD66" s="47"/>
      <c r="CE66" s="13"/>
      <c r="CF66" s="85"/>
      <c r="CH66" s="58"/>
      <c r="CI66" s="10"/>
      <c r="CJ66" s="10"/>
      <c r="CK66" s="47"/>
      <c r="CL66" s="47"/>
      <c r="CM66" s="3"/>
      <c r="CN66" s="56"/>
      <c r="CO66" s="51"/>
      <c r="CP66" s="47"/>
      <c r="CQ66" s="13"/>
      <c r="CR66" s="85"/>
      <c r="CT66" s="58"/>
      <c r="CU66" s="10"/>
      <c r="CV66" s="10"/>
      <c r="CW66" s="47"/>
      <c r="CX66" s="47"/>
    </row>
    <row r="67" spans="2:102" x14ac:dyDescent="0.25">
      <c r="B67" s="58"/>
      <c r="C67" s="10"/>
      <c r="D67" s="10"/>
      <c r="E67" s="47"/>
      <c r="F67" s="85"/>
      <c r="G67" s="115" t="s">
        <v>79</v>
      </c>
      <c r="H67" s="69">
        <v>2</v>
      </c>
      <c r="I67" s="51">
        <v>13</v>
      </c>
      <c r="J67" s="47">
        <v>8</v>
      </c>
      <c r="K67" s="13">
        <v>15</v>
      </c>
      <c r="L67" s="85">
        <f t="shared" si="81"/>
        <v>53.3</v>
      </c>
      <c r="M67" s="3"/>
      <c r="N67" s="56"/>
      <c r="O67" s="51"/>
      <c r="P67" s="47"/>
      <c r="Q67" s="13"/>
      <c r="R67" s="85"/>
      <c r="S67" s="3"/>
      <c r="T67" s="56">
        <v>4</v>
      </c>
      <c r="U67" s="51">
        <v>11</v>
      </c>
      <c r="V67" s="47">
        <v>11</v>
      </c>
      <c r="W67" s="13">
        <v>15</v>
      </c>
      <c r="X67" s="85">
        <f t="shared" ref="X67:X86" si="82">ROUND(V67/W67*100,1)</f>
        <v>73.3</v>
      </c>
      <c r="Z67" s="58"/>
      <c r="AA67" s="10"/>
      <c r="AB67" s="10"/>
      <c r="AC67" s="47"/>
      <c r="AD67" s="47"/>
      <c r="AE67" s="106"/>
      <c r="AF67" s="56"/>
      <c r="AG67" s="51"/>
      <c r="AH67" s="47"/>
      <c r="AI67" s="13"/>
      <c r="AJ67" s="85"/>
      <c r="AL67" s="58"/>
      <c r="AM67" s="10"/>
      <c r="AN67" s="10"/>
      <c r="AO67" s="47"/>
      <c r="AP67" s="47"/>
      <c r="AX67" s="58"/>
      <c r="AY67" s="10"/>
      <c r="AZ67" s="10"/>
      <c r="BA67" s="47"/>
      <c r="BB67" s="13"/>
      <c r="BC67" s="3"/>
      <c r="BD67" s="56"/>
      <c r="BE67" s="51"/>
      <c r="BF67" s="47"/>
      <c r="BG67" s="13"/>
      <c r="BH67" s="85"/>
      <c r="BJ67" s="58"/>
      <c r="BK67" s="10"/>
      <c r="BL67" s="10"/>
      <c r="BM67" s="47"/>
      <c r="BN67" s="47"/>
      <c r="BO67" s="3"/>
      <c r="BP67" s="56"/>
      <c r="BQ67" s="51"/>
      <c r="BR67" s="47"/>
      <c r="BS67" s="13"/>
      <c r="BT67" s="85"/>
      <c r="BV67" s="58"/>
      <c r="BW67" s="10"/>
      <c r="BX67" s="10"/>
      <c r="BY67" s="47"/>
      <c r="BZ67" s="47"/>
      <c r="CA67" s="3"/>
      <c r="CB67" s="56"/>
      <c r="CC67" s="51"/>
      <c r="CD67" s="47"/>
      <c r="CE67" s="13"/>
      <c r="CF67" s="85"/>
      <c r="CH67" s="58"/>
      <c r="CI67" s="10"/>
      <c r="CJ67" s="10"/>
      <c r="CK67" s="47"/>
      <c r="CL67" s="47"/>
      <c r="CM67" s="3"/>
      <c r="CN67" s="56"/>
      <c r="CO67" s="51"/>
      <c r="CP67" s="47"/>
      <c r="CQ67" s="13"/>
      <c r="CR67" s="85"/>
      <c r="CT67" s="58"/>
      <c r="CU67" s="10"/>
      <c r="CV67" s="10"/>
      <c r="CW67" s="47"/>
      <c r="CX67" s="47"/>
    </row>
    <row r="68" spans="2:102" x14ac:dyDescent="0.25">
      <c r="B68" s="58"/>
      <c r="C68" s="10"/>
      <c r="D68" s="10"/>
      <c r="E68" s="47"/>
      <c r="F68" s="85"/>
      <c r="G68" s="115"/>
      <c r="H68" s="70">
        <v>3</v>
      </c>
      <c r="I68" s="51">
        <v>12</v>
      </c>
      <c r="J68" s="47">
        <v>10</v>
      </c>
      <c r="K68" s="13">
        <v>15</v>
      </c>
      <c r="L68" s="85">
        <f t="shared" si="81"/>
        <v>66.7</v>
      </c>
      <c r="M68" s="3"/>
      <c r="N68" s="56"/>
      <c r="O68" s="51"/>
      <c r="P68" s="47"/>
      <c r="Q68" s="13"/>
      <c r="R68" s="85"/>
      <c r="S68" s="3" t="s">
        <v>258</v>
      </c>
      <c r="T68" s="56">
        <v>11</v>
      </c>
      <c r="U68" s="51">
        <v>4</v>
      </c>
      <c r="V68" s="47">
        <v>14</v>
      </c>
      <c r="W68" s="13">
        <v>15</v>
      </c>
      <c r="X68" s="85">
        <f t="shared" si="82"/>
        <v>93.3</v>
      </c>
      <c r="Z68" s="58"/>
      <c r="AA68" s="10"/>
      <c r="AB68" s="10"/>
      <c r="AC68" s="47"/>
      <c r="AD68" s="47"/>
      <c r="AE68" s="17"/>
      <c r="AF68" s="56"/>
      <c r="AG68" s="51"/>
      <c r="AH68" s="47"/>
      <c r="AI68" s="13"/>
      <c r="AJ68" s="84"/>
      <c r="AL68" s="58"/>
      <c r="AM68" s="10"/>
      <c r="AN68" s="10"/>
      <c r="AO68" s="47"/>
      <c r="AP68" s="47"/>
      <c r="AX68" s="58"/>
      <c r="AY68" s="10"/>
      <c r="AZ68" s="10"/>
      <c r="BA68" s="47"/>
      <c r="BB68" s="13"/>
      <c r="BC68" s="3"/>
      <c r="BD68" s="56"/>
      <c r="BE68" s="51"/>
      <c r="BF68" s="47"/>
      <c r="BG68" s="13"/>
      <c r="BH68" s="85"/>
      <c r="BJ68" s="58"/>
      <c r="BK68" s="10"/>
      <c r="BL68" s="10"/>
      <c r="BM68" s="47"/>
      <c r="BN68" s="47"/>
      <c r="BO68" s="3"/>
      <c r="BP68" s="56"/>
      <c r="BQ68" s="51"/>
      <c r="BR68" s="47"/>
      <c r="BS68" s="13"/>
      <c r="BT68" s="85"/>
      <c r="BV68" s="58"/>
      <c r="BW68" s="10"/>
      <c r="BX68" s="10"/>
      <c r="BY68" s="47"/>
      <c r="BZ68" s="47"/>
      <c r="CA68" s="3"/>
      <c r="CB68" s="56"/>
      <c r="CC68" s="51"/>
      <c r="CD68" s="47"/>
      <c r="CE68" s="13"/>
      <c r="CF68" s="85"/>
      <c r="CH68" s="58"/>
      <c r="CI68" s="10"/>
      <c r="CJ68" s="10"/>
      <c r="CK68" s="47"/>
      <c r="CL68" s="47"/>
      <c r="CM68" s="3"/>
      <c r="CN68" s="56"/>
      <c r="CO68" s="51"/>
      <c r="CP68" s="47"/>
      <c r="CQ68" s="13"/>
      <c r="CR68" s="85"/>
      <c r="CT68" s="58"/>
      <c r="CU68" s="10"/>
      <c r="CV68" s="10"/>
      <c r="CW68" s="47"/>
      <c r="CX68" s="47"/>
    </row>
    <row r="69" spans="2:102" x14ac:dyDescent="0.25">
      <c r="B69" s="58"/>
      <c r="C69" s="10"/>
      <c r="D69" s="10"/>
      <c r="E69" s="47"/>
      <c r="F69" s="85"/>
      <c r="G69" s="115"/>
      <c r="H69" s="68">
        <v>1</v>
      </c>
      <c r="I69" s="51">
        <v>15</v>
      </c>
      <c r="J69" s="47">
        <v>6</v>
      </c>
      <c r="K69" s="13">
        <v>10</v>
      </c>
      <c r="L69" s="85">
        <f t="shared" si="81"/>
        <v>60</v>
      </c>
      <c r="M69" s="3"/>
      <c r="N69" s="56"/>
      <c r="O69" s="51"/>
      <c r="P69" s="47"/>
      <c r="Q69" s="13"/>
      <c r="R69" s="85"/>
      <c r="S69" s="3"/>
      <c r="T69" s="56">
        <v>6</v>
      </c>
      <c r="U69" s="51">
        <v>9</v>
      </c>
      <c r="V69" s="47">
        <v>12</v>
      </c>
      <c r="W69" s="13">
        <v>15</v>
      </c>
      <c r="X69" s="85">
        <f t="shared" si="82"/>
        <v>80</v>
      </c>
      <c r="Z69" s="58"/>
      <c r="AA69" s="10"/>
      <c r="AB69" s="10"/>
      <c r="AC69" s="47"/>
      <c r="AD69" s="47"/>
      <c r="AE69" s="17"/>
      <c r="AF69" s="56"/>
      <c r="AG69" s="51"/>
      <c r="AH69" s="47"/>
      <c r="AI69" s="13"/>
      <c r="AJ69" s="84"/>
      <c r="AL69" s="58"/>
      <c r="AM69" s="10"/>
      <c r="AN69" s="10"/>
      <c r="AO69" s="47"/>
      <c r="AP69" s="47"/>
      <c r="AX69" s="58"/>
      <c r="AY69" s="10"/>
      <c r="AZ69" s="10"/>
      <c r="BA69" s="47"/>
      <c r="BB69" s="13"/>
      <c r="BC69" s="115"/>
      <c r="BD69" s="56"/>
      <c r="BE69" s="51"/>
      <c r="BF69" s="47"/>
      <c r="BG69" s="13"/>
      <c r="BH69" s="85"/>
      <c r="BJ69" s="58"/>
      <c r="BK69" s="10"/>
      <c r="BL69" s="10"/>
      <c r="BM69" s="47"/>
      <c r="BN69" s="47"/>
      <c r="BO69" s="115"/>
      <c r="BP69" s="56"/>
      <c r="BQ69" s="51"/>
      <c r="BR69" s="47"/>
      <c r="BS69" s="13"/>
      <c r="BT69" s="85"/>
      <c r="BV69" s="58"/>
      <c r="BW69" s="10"/>
      <c r="BX69" s="10"/>
      <c r="BY69" s="47"/>
      <c r="BZ69" s="47"/>
      <c r="CA69" s="115"/>
      <c r="CB69" s="56"/>
      <c r="CC69" s="51"/>
      <c r="CD69" s="47"/>
      <c r="CE69" s="13"/>
      <c r="CF69" s="85"/>
      <c r="CH69" s="58"/>
      <c r="CI69" s="10"/>
      <c r="CJ69" s="10"/>
      <c r="CK69" s="47"/>
      <c r="CL69" s="47"/>
      <c r="CM69" s="115"/>
      <c r="CN69" s="56"/>
      <c r="CO69" s="51"/>
      <c r="CP69" s="47"/>
      <c r="CQ69" s="13"/>
      <c r="CR69" s="85"/>
      <c r="CT69" s="58"/>
      <c r="CU69" s="10"/>
      <c r="CV69" s="10"/>
      <c r="CW69" s="47"/>
      <c r="CX69" s="47"/>
    </row>
    <row r="70" spans="2:102" x14ac:dyDescent="0.25">
      <c r="B70" s="58"/>
      <c r="C70" s="10"/>
      <c r="D70" s="10"/>
      <c r="E70" s="47"/>
      <c r="F70" s="13"/>
      <c r="G70" s="115"/>
      <c r="H70" s="69">
        <v>2</v>
      </c>
      <c r="I70" s="51">
        <v>13</v>
      </c>
      <c r="J70" s="47">
        <v>9</v>
      </c>
      <c r="K70" s="13">
        <v>15</v>
      </c>
      <c r="L70" s="85">
        <f t="shared" ref="L70:L80" si="83">ROUND(J70/K70*100,1)</f>
        <v>60</v>
      </c>
      <c r="M70" s="3"/>
      <c r="N70" s="56"/>
      <c r="O70" s="51"/>
      <c r="P70" s="47"/>
      <c r="Q70" s="13"/>
      <c r="R70" s="85"/>
      <c r="S70" s="3"/>
      <c r="T70" s="56">
        <v>11</v>
      </c>
      <c r="U70" s="51">
        <v>4</v>
      </c>
      <c r="V70" s="47">
        <v>1</v>
      </c>
      <c r="W70" s="13">
        <v>10</v>
      </c>
      <c r="X70" s="85">
        <f t="shared" si="82"/>
        <v>10</v>
      </c>
      <c r="Z70" s="58"/>
      <c r="AA70" s="10"/>
      <c r="AB70" s="10"/>
      <c r="AC70" s="47"/>
      <c r="AD70" s="47"/>
      <c r="AE70" s="17"/>
      <c r="AF70" s="56"/>
      <c r="AG70" s="51"/>
      <c r="AH70" s="47"/>
      <c r="AI70" s="13"/>
      <c r="AJ70" s="84"/>
      <c r="AL70" s="58"/>
      <c r="AM70" s="10"/>
      <c r="AN70" s="10"/>
      <c r="AO70" s="47"/>
      <c r="AP70" s="47"/>
      <c r="AX70" s="58"/>
      <c r="AY70" s="10"/>
      <c r="AZ70" s="10"/>
      <c r="BA70" s="47"/>
      <c r="BB70" s="13"/>
      <c r="BC70" s="3"/>
      <c r="BD70" s="56"/>
      <c r="BE70" s="51"/>
      <c r="BF70" s="47"/>
      <c r="BG70" s="13"/>
      <c r="BH70" s="85"/>
      <c r="BJ70" s="58"/>
      <c r="BK70" s="10"/>
      <c r="BL70" s="10"/>
      <c r="BM70" s="47"/>
      <c r="BN70" s="47"/>
      <c r="BO70" s="3"/>
      <c r="BP70" s="56"/>
      <c r="BQ70" s="51"/>
      <c r="BR70" s="47"/>
      <c r="BS70" s="13"/>
      <c r="BT70" s="85"/>
      <c r="BV70" s="58"/>
      <c r="BW70" s="10"/>
      <c r="BX70" s="10"/>
      <c r="BY70" s="47"/>
      <c r="BZ70" s="47"/>
      <c r="CA70" s="3"/>
      <c r="CB70" s="56"/>
      <c r="CC70" s="51"/>
      <c r="CD70" s="47"/>
      <c r="CE70" s="13"/>
      <c r="CF70" s="85"/>
      <c r="CH70" s="58"/>
      <c r="CI70" s="10"/>
      <c r="CJ70" s="10"/>
      <c r="CK70" s="47"/>
      <c r="CL70" s="47"/>
      <c r="CM70" s="3"/>
      <c r="CN70" s="56"/>
      <c r="CO70" s="51"/>
      <c r="CP70" s="47"/>
      <c r="CQ70" s="13"/>
      <c r="CR70" s="85"/>
      <c r="CT70" s="58"/>
      <c r="CU70" s="10"/>
      <c r="CV70" s="10"/>
      <c r="CW70" s="47"/>
      <c r="CX70" s="47"/>
    </row>
    <row r="71" spans="2:102" x14ac:dyDescent="0.25">
      <c r="B71" s="58"/>
      <c r="C71" s="10"/>
      <c r="D71" s="10"/>
      <c r="E71" s="47"/>
      <c r="F71" s="13"/>
      <c r="G71" s="115" t="s">
        <v>305</v>
      </c>
      <c r="H71" s="69">
        <v>2</v>
      </c>
      <c r="I71" s="51">
        <v>13</v>
      </c>
      <c r="J71" s="47">
        <v>7</v>
      </c>
      <c r="K71" s="13">
        <v>20</v>
      </c>
      <c r="L71" s="85">
        <f t="shared" si="83"/>
        <v>35</v>
      </c>
      <c r="M71" s="3"/>
      <c r="N71" s="56"/>
      <c r="O71" s="51"/>
      <c r="P71" s="47"/>
      <c r="Q71" s="13"/>
      <c r="R71" s="85"/>
      <c r="S71" s="3"/>
      <c r="T71" s="56">
        <v>13</v>
      </c>
      <c r="U71" s="51">
        <v>2</v>
      </c>
      <c r="V71" s="47">
        <v>3</v>
      </c>
      <c r="W71" s="13">
        <v>15</v>
      </c>
      <c r="X71" s="85">
        <f t="shared" si="82"/>
        <v>20</v>
      </c>
      <c r="Z71" s="58"/>
      <c r="AA71" s="10"/>
      <c r="AB71" s="10"/>
      <c r="AC71" s="47"/>
      <c r="AD71" s="47"/>
      <c r="AE71" s="17"/>
      <c r="AF71" s="56"/>
      <c r="AG71" s="51"/>
      <c r="AH71" s="47"/>
      <c r="AI71" s="13"/>
      <c r="AJ71" s="84"/>
      <c r="AL71" s="58"/>
      <c r="AM71" s="10"/>
      <c r="AN71" s="10"/>
      <c r="AO71" s="47"/>
      <c r="AP71" s="47"/>
      <c r="AX71" s="58"/>
      <c r="AY71" s="10"/>
      <c r="AZ71" s="10"/>
      <c r="BA71" s="47"/>
      <c r="BB71" s="13"/>
      <c r="BC71" s="115"/>
      <c r="BD71" s="56"/>
      <c r="BE71" s="51"/>
      <c r="BF71" s="47"/>
      <c r="BG71" s="13"/>
      <c r="BH71" s="85"/>
      <c r="BJ71" s="58"/>
      <c r="BK71" s="10"/>
      <c r="BL71" s="10"/>
      <c r="BM71" s="47"/>
      <c r="BN71" s="47"/>
      <c r="BO71" s="115"/>
      <c r="BP71" s="56"/>
      <c r="BQ71" s="51"/>
      <c r="BR71" s="47"/>
      <c r="BS71" s="13"/>
      <c r="BT71" s="85"/>
      <c r="BV71" s="58"/>
      <c r="BW71" s="10"/>
      <c r="BX71" s="10"/>
      <c r="BY71" s="47"/>
      <c r="BZ71" s="47"/>
      <c r="CA71" s="115"/>
      <c r="CB71" s="56"/>
      <c r="CC71" s="51"/>
      <c r="CD71" s="47"/>
      <c r="CE71" s="13"/>
      <c r="CF71" s="85"/>
      <c r="CH71" s="58"/>
      <c r="CI71" s="10"/>
      <c r="CJ71" s="10"/>
      <c r="CK71" s="47"/>
      <c r="CL71" s="47"/>
      <c r="CM71" s="115"/>
      <c r="CN71" s="56"/>
      <c r="CO71" s="51"/>
      <c r="CP71" s="47"/>
      <c r="CQ71" s="13"/>
      <c r="CR71" s="85"/>
      <c r="CT71" s="58"/>
      <c r="CU71" s="10"/>
      <c r="CV71" s="10"/>
      <c r="CW71" s="47"/>
      <c r="CX71" s="47"/>
    </row>
    <row r="72" spans="2:102" x14ac:dyDescent="0.25">
      <c r="B72" s="58"/>
      <c r="C72" s="10"/>
      <c r="D72" s="10"/>
      <c r="E72" s="47"/>
      <c r="F72" s="13"/>
      <c r="G72" s="115" t="s">
        <v>99</v>
      </c>
      <c r="H72" s="68">
        <v>1</v>
      </c>
      <c r="I72" s="51">
        <v>15</v>
      </c>
      <c r="J72" s="47">
        <v>8</v>
      </c>
      <c r="K72" s="13">
        <v>20</v>
      </c>
      <c r="L72" s="85">
        <f t="shared" si="83"/>
        <v>40</v>
      </c>
      <c r="M72" s="3"/>
      <c r="N72" s="56"/>
      <c r="O72" s="51"/>
      <c r="P72" s="47"/>
      <c r="Q72" s="13"/>
      <c r="R72" s="85"/>
      <c r="S72" s="3"/>
      <c r="T72" s="56">
        <v>12</v>
      </c>
      <c r="U72" s="51">
        <v>3</v>
      </c>
      <c r="V72" s="47">
        <v>6</v>
      </c>
      <c r="W72" s="13">
        <v>15</v>
      </c>
      <c r="X72" s="85">
        <f t="shared" ref="X72:X87" si="84">ROUND(V72/W72*100,1)</f>
        <v>40</v>
      </c>
      <c r="Z72" s="58"/>
      <c r="AA72" s="10"/>
      <c r="AB72" s="10"/>
      <c r="AC72" s="47"/>
      <c r="AD72" s="47"/>
      <c r="AF72" s="58"/>
      <c r="AG72" s="10"/>
      <c r="AH72" s="10"/>
      <c r="AI72" s="47"/>
      <c r="AJ72" s="47"/>
      <c r="AL72" s="58"/>
      <c r="AM72" s="10"/>
      <c r="AN72" s="10"/>
      <c r="AO72" s="47"/>
      <c r="AP72" s="47"/>
      <c r="AX72" s="58"/>
      <c r="AY72" s="10"/>
      <c r="AZ72" s="10"/>
      <c r="BA72" s="47"/>
      <c r="BB72" s="13"/>
      <c r="BJ72" s="58"/>
      <c r="BK72" s="10"/>
      <c r="BL72" s="10"/>
      <c r="BM72" s="47"/>
      <c r="BN72" s="47"/>
      <c r="BV72" s="58"/>
      <c r="BW72" s="10"/>
      <c r="BX72" s="10"/>
      <c r="BY72" s="47"/>
      <c r="BZ72" s="47"/>
      <c r="CH72" s="58"/>
      <c r="CI72" s="10"/>
      <c r="CJ72" s="10"/>
      <c r="CK72" s="47"/>
      <c r="CL72" s="47"/>
      <c r="CT72" s="58"/>
      <c r="CU72" s="10"/>
      <c r="CV72" s="10"/>
      <c r="CW72" s="47"/>
      <c r="CX72" s="47"/>
    </row>
    <row r="73" spans="2:102" x14ac:dyDescent="0.25">
      <c r="B73" s="58"/>
      <c r="C73" s="10"/>
      <c r="D73" s="10"/>
      <c r="E73" s="47"/>
      <c r="F73" s="13"/>
      <c r="G73" s="115"/>
      <c r="H73" s="70">
        <v>3</v>
      </c>
      <c r="I73" s="51">
        <v>12</v>
      </c>
      <c r="J73" s="47">
        <v>12</v>
      </c>
      <c r="K73" s="13">
        <v>20</v>
      </c>
      <c r="L73" s="85">
        <f t="shared" ref="L73:L77" si="85">ROUND(J73/K73*100,1)</f>
        <v>60</v>
      </c>
      <c r="M73" s="3"/>
      <c r="N73" s="56"/>
      <c r="O73" s="51"/>
      <c r="P73" s="47"/>
      <c r="Q73" s="13"/>
      <c r="R73" s="85"/>
      <c r="S73" s="3" t="s">
        <v>290</v>
      </c>
      <c r="T73" s="56">
        <v>7</v>
      </c>
      <c r="U73" s="51">
        <v>8</v>
      </c>
      <c r="V73" s="47">
        <v>11</v>
      </c>
      <c r="W73" s="13">
        <v>15</v>
      </c>
      <c r="X73" s="85">
        <f t="shared" si="84"/>
        <v>73.3</v>
      </c>
      <c r="Z73" s="58"/>
      <c r="AA73" s="10"/>
      <c r="AB73" s="10"/>
      <c r="AC73" s="47"/>
      <c r="AD73" s="47"/>
      <c r="AF73" s="58"/>
      <c r="AG73" s="10"/>
      <c r="AH73" s="10"/>
      <c r="AI73" s="47"/>
      <c r="AJ73" s="47"/>
      <c r="AL73" s="58"/>
      <c r="AM73" s="10"/>
      <c r="AN73" s="10"/>
      <c r="AO73" s="47"/>
      <c r="AP73" s="47"/>
      <c r="AX73" s="58"/>
      <c r="AY73" s="10"/>
      <c r="AZ73" s="10"/>
      <c r="BA73" s="47"/>
      <c r="BB73" s="47"/>
      <c r="BJ73" s="58"/>
      <c r="BK73" s="10"/>
      <c r="BL73" s="10"/>
      <c r="BM73" s="47"/>
      <c r="BN73" s="47"/>
      <c r="BV73" s="58"/>
      <c r="BW73" s="10"/>
      <c r="BX73" s="10"/>
      <c r="BY73" s="47"/>
      <c r="BZ73" s="47"/>
      <c r="CH73" s="58"/>
      <c r="CI73" s="10"/>
      <c r="CJ73" s="10"/>
      <c r="CK73" s="47"/>
      <c r="CL73" s="47"/>
      <c r="CT73" s="58"/>
      <c r="CU73" s="10"/>
      <c r="CV73" s="10"/>
      <c r="CW73" s="47"/>
      <c r="CX73" s="47"/>
    </row>
    <row r="74" spans="2:102" x14ac:dyDescent="0.25">
      <c r="B74" s="58"/>
      <c r="C74" s="10"/>
      <c r="D74" s="10"/>
      <c r="E74" s="47"/>
      <c r="F74" s="13"/>
      <c r="G74" s="115" t="s">
        <v>307</v>
      </c>
      <c r="H74" s="68">
        <v>1</v>
      </c>
      <c r="I74" s="51">
        <v>15</v>
      </c>
      <c r="J74" s="47">
        <v>7</v>
      </c>
      <c r="K74" s="13">
        <v>20</v>
      </c>
      <c r="L74" s="85">
        <f t="shared" si="85"/>
        <v>35</v>
      </c>
      <c r="M74" s="3"/>
      <c r="N74" s="56"/>
      <c r="O74" s="51"/>
      <c r="P74" s="47"/>
      <c r="Q74" s="13"/>
      <c r="R74" s="85"/>
      <c r="S74" s="3"/>
      <c r="T74" s="56">
        <v>9</v>
      </c>
      <c r="U74" s="51">
        <v>6</v>
      </c>
      <c r="V74" s="47">
        <v>4</v>
      </c>
      <c r="W74" s="13">
        <v>10</v>
      </c>
      <c r="X74" s="85">
        <f t="shared" si="84"/>
        <v>40</v>
      </c>
      <c r="Z74" s="58"/>
      <c r="AA74" s="10"/>
      <c r="AB74" s="10"/>
      <c r="AC74" s="47"/>
      <c r="AD74" s="47"/>
      <c r="AF74" s="58"/>
      <c r="AG74" s="10"/>
      <c r="AH74" s="10"/>
      <c r="AI74" s="47"/>
      <c r="AJ74" s="47"/>
      <c r="AL74" s="58"/>
      <c r="AM74" s="10"/>
      <c r="AN74" s="10"/>
      <c r="AO74" s="47"/>
      <c r="AP74" s="47"/>
      <c r="AX74" s="58"/>
      <c r="AY74" s="10"/>
      <c r="AZ74" s="10"/>
      <c r="BA74" s="47"/>
      <c r="BB74" s="47"/>
      <c r="BJ74" s="58"/>
      <c r="BK74" s="10"/>
      <c r="BL74" s="10"/>
      <c r="BM74" s="47"/>
      <c r="BN74" s="47"/>
      <c r="BV74" s="58"/>
      <c r="BW74" s="10"/>
      <c r="BX74" s="10"/>
      <c r="BY74" s="47"/>
      <c r="BZ74" s="47"/>
      <c r="CH74" s="58"/>
      <c r="CI74" s="10"/>
      <c r="CJ74" s="10"/>
      <c r="CK74" s="47"/>
      <c r="CL74" s="47"/>
      <c r="CT74" s="58"/>
      <c r="CU74" s="10"/>
      <c r="CV74" s="10"/>
      <c r="CW74" s="47"/>
      <c r="CX74" s="47"/>
    </row>
    <row r="75" spans="2:102" x14ac:dyDescent="0.25">
      <c r="B75" s="58"/>
      <c r="C75" s="10"/>
      <c r="D75" s="10"/>
      <c r="E75" s="47"/>
      <c r="F75" s="13"/>
      <c r="G75" s="115" t="s">
        <v>309</v>
      </c>
      <c r="H75" s="69">
        <v>2</v>
      </c>
      <c r="I75" s="51">
        <v>13</v>
      </c>
      <c r="J75" s="47">
        <v>11</v>
      </c>
      <c r="K75" s="13">
        <v>20</v>
      </c>
      <c r="L75" s="85">
        <f t="shared" si="85"/>
        <v>55</v>
      </c>
      <c r="M75" s="3"/>
      <c r="N75" s="56"/>
      <c r="O75" s="51"/>
      <c r="P75" s="47"/>
      <c r="Q75" s="13"/>
      <c r="R75" s="85"/>
      <c r="S75" s="3"/>
      <c r="T75" s="56">
        <v>11</v>
      </c>
      <c r="U75" s="51">
        <v>4</v>
      </c>
      <c r="V75" s="47">
        <v>11</v>
      </c>
      <c r="W75" s="13">
        <v>15</v>
      </c>
      <c r="X75" s="85">
        <f t="shared" ref="X75:X83" si="86">ROUND(V75/W75*100,1)</f>
        <v>73.3</v>
      </c>
      <c r="Z75" s="58"/>
      <c r="AA75" s="10"/>
      <c r="AB75" s="10"/>
      <c r="AC75" s="47"/>
      <c r="AD75" s="47"/>
      <c r="AF75" s="58"/>
      <c r="AG75" s="10"/>
      <c r="AH75" s="10"/>
      <c r="AI75" s="47"/>
      <c r="AJ75" s="47"/>
      <c r="AL75" s="58"/>
      <c r="AM75" s="10"/>
      <c r="AN75" s="10"/>
      <c r="AO75" s="47"/>
      <c r="AP75" s="47"/>
      <c r="AX75" s="58"/>
      <c r="AY75" s="10"/>
      <c r="AZ75" s="10"/>
      <c r="BA75" s="47"/>
      <c r="BB75" s="47"/>
      <c r="BJ75" s="58"/>
      <c r="BK75" s="10"/>
      <c r="BL75" s="10"/>
      <c r="BM75" s="47"/>
      <c r="BN75" s="47"/>
      <c r="BV75" s="58"/>
      <c r="BW75" s="10"/>
      <c r="BX75" s="10"/>
      <c r="BY75" s="47"/>
      <c r="BZ75" s="47"/>
      <c r="CH75" s="58"/>
      <c r="CI75" s="10"/>
      <c r="CJ75" s="10"/>
      <c r="CK75" s="47"/>
      <c r="CL75" s="47"/>
      <c r="CT75" s="58"/>
      <c r="CU75" s="10"/>
      <c r="CV75" s="10"/>
      <c r="CW75" s="47"/>
      <c r="CX75" s="47"/>
    </row>
    <row r="76" spans="2:102" x14ac:dyDescent="0.25">
      <c r="B76" s="58"/>
      <c r="C76" s="10"/>
      <c r="D76" s="10"/>
      <c r="E76" s="47"/>
      <c r="F76" s="13"/>
      <c r="G76" s="115" t="s">
        <v>344</v>
      </c>
      <c r="H76" s="69">
        <v>2</v>
      </c>
      <c r="I76" s="51">
        <v>13</v>
      </c>
      <c r="J76" s="47">
        <v>3</v>
      </c>
      <c r="K76" s="13">
        <v>10</v>
      </c>
      <c r="L76" s="85">
        <f t="shared" si="85"/>
        <v>30</v>
      </c>
      <c r="M76" s="3"/>
      <c r="N76" s="56"/>
      <c r="O76" s="51"/>
      <c r="P76" s="47"/>
      <c r="Q76" s="13"/>
      <c r="R76" s="85"/>
      <c r="S76" s="3" t="s">
        <v>148</v>
      </c>
      <c r="T76" s="70">
        <v>3</v>
      </c>
      <c r="U76" s="51">
        <v>12</v>
      </c>
      <c r="V76" s="47">
        <v>9</v>
      </c>
      <c r="W76" s="13">
        <v>20</v>
      </c>
      <c r="X76" s="85">
        <f t="shared" si="86"/>
        <v>45</v>
      </c>
      <c r="Z76" s="58"/>
      <c r="AA76" s="10"/>
      <c r="AB76" s="10"/>
      <c r="AC76" s="47"/>
      <c r="AD76" s="47"/>
      <c r="AF76" s="58"/>
      <c r="AG76" s="10"/>
      <c r="AH76" s="10"/>
      <c r="AI76" s="47"/>
      <c r="AJ76" s="47"/>
      <c r="AL76" s="58"/>
      <c r="AM76" s="10"/>
      <c r="AN76" s="10"/>
      <c r="AO76" s="47"/>
      <c r="AP76" s="47"/>
      <c r="AX76" s="58"/>
      <c r="AY76" s="10"/>
      <c r="AZ76" s="10"/>
      <c r="BA76" s="47"/>
      <c r="BB76" s="47"/>
      <c r="BJ76" s="58"/>
      <c r="BK76" s="10"/>
      <c r="BL76" s="10"/>
      <c r="BM76" s="47"/>
      <c r="BN76" s="47"/>
      <c r="BV76" s="58"/>
      <c r="BW76" s="10"/>
      <c r="BX76" s="10"/>
      <c r="BY76" s="47"/>
      <c r="BZ76" s="47"/>
      <c r="CH76" s="58"/>
      <c r="CI76" s="10"/>
      <c r="CJ76" s="10"/>
      <c r="CK76" s="47"/>
      <c r="CL76" s="47"/>
      <c r="CT76" s="58"/>
      <c r="CU76" s="10"/>
      <c r="CV76" s="10"/>
      <c r="CW76" s="47"/>
      <c r="CX76" s="47"/>
    </row>
    <row r="77" spans="2:102" x14ac:dyDescent="0.25">
      <c r="B77" s="58"/>
      <c r="C77" s="10"/>
      <c r="D77" s="10"/>
      <c r="E77" s="47"/>
      <c r="F77" s="13"/>
      <c r="G77" s="115"/>
      <c r="H77" s="68">
        <v>1</v>
      </c>
      <c r="I77" s="51">
        <v>15</v>
      </c>
      <c r="J77" s="47">
        <v>6</v>
      </c>
      <c r="K77" s="13">
        <v>20</v>
      </c>
      <c r="L77" s="85">
        <f t="shared" si="85"/>
        <v>30</v>
      </c>
      <c r="M77" s="3"/>
      <c r="N77" s="56"/>
      <c r="O77" s="51"/>
      <c r="P77" s="47"/>
      <c r="Q77" s="13"/>
      <c r="R77" s="85"/>
      <c r="S77" s="3"/>
      <c r="T77" s="68">
        <v>1</v>
      </c>
      <c r="U77" s="51">
        <v>15</v>
      </c>
      <c r="V77" s="47">
        <v>14</v>
      </c>
      <c r="W77" s="13">
        <v>20</v>
      </c>
      <c r="X77" s="85">
        <f t="shared" si="86"/>
        <v>70</v>
      </c>
      <c r="Z77" s="58"/>
      <c r="AA77" s="10"/>
      <c r="AB77" s="10"/>
      <c r="AC77" s="47"/>
      <c r="AD77" s="47"/>
      <c r="AF77" s="58"/>
      <c r="AG77" s="10"/>
      <c r="AH77" s="10"/>
      <c r="AI77" s="47"/>
      <c r="AJ77" s="47"/>
      <c r="AL77" s="58"/>
      <c r="AM77" s="10"/>
      <c r="AN77" s="10"/>
      <c r="AO77" s="47"/>
      <c r="AP77" s="47"/>
      <c r="AX77" s="58"/>
      <c r="AY77" s="10"/>
      <c r="AZ77" s="10"/>
      <c r="BA77" s="47"/>
      <c r="BB77" s="47"/>
      <c r="BJ77" s="58"/>
      <c r="BK77" s="10"/>
      <c r="BL77" s="10"/>
      <c r="BM77" s="47"/>
      <c r="BN77" s="47"/>
      <c r="BV77" s="58"/>
      <c r="BW77" s="10"/>
      <c r="BX77" s="10"/>
      <c r="BY77" s="47"/>
      <c r="BZ77" s="47"/>
      <c r="CH77" s="58"/>
      <c r="CI77" s="10"/>
      <c r="CJ77" s="10"/>
      <c r="CK77" s="47"/>
      <c r="CL77" s="47"/>
      <c r="CT77" s="58"/>
      <c r="CU77" s="10"/>
      <c r="CV77" s="10"/>
      <c r="CW77" s="47"/>
      <c r="CX77" s="47"/>
    </row>
    <row r="78" spans="2:102" x14ac:dyDescent="0.25">
      <c r="B78" s="58"/>
      <c r="C78" s="10"/>
      <c r="D78" s="10"/>
      <c r="E78" s="47"/>
      <c r="F78" s="13"/>
      <c r="G78" s="115"/>
      <c r="H78" s="68">
        <v>1</v>
      </c>
      <c r="I78" s="51">
        <v>15</v>
      </c>
      <c r="J78" s="47">
        <v>13</v>
      </c>
      <c r="K78" s="13">
        <v>20</v>
      </c>
      <c r="L78" s="85">
        <f t="shared" ref="L78:L83" si="87">ROUND(J78/K78*100,1)</f>
        <v>65</v>
      </c>
      <c r="M78" s="3"/>
      <c r="N78" s="56"/>
      <c r="O78" s="51"/>
      <c r="P78" s="47"/>
      <c r="Q78" s="13"/>
      <c r="R78" s="85"/>
      <c r="S78" s="3"/>
      <c r="T78" s="68">
        <v>1</v>
      </c>
      <c r="U78" s="51">
        <v>15</v>
      </c>
      <c r="V78" s="47">
        <v>1</v>
      </c>
      <c r="W78" s="13">
        <v>10</v>
      </c>
      <c r="X78" s="85">
        <f t="shared" si="86"/>
        <v>10</v>
      </c>
      <c r="Z78" s="58"/>
      <c r="AA78" s="10"/>
      <c r="AB78" s="10"/>
      <c r="AC78" s="47"/>
      <c r="AD78" s="47"/>
      <c r="AF78" s="58"/>
      <c r="AG78" s="10"/>
      <c r="AH78" s="10"/>
      <c r="AI78" s="47"/>
      <c r="AJ78" s="47"/>
      <c r="AL78" s="58"/>
      <c r="AM78" s="10"/>
      <c r="AN78" s="10"/>
      <c r="AO78" s="47"/>
      <c r="AP78" s="47"/>
      <c r="AX78" s="58"/>
      <c r="AY78" s="10"/>
      <c r="AZ78" s="10"/>
      <c r="BA78" s="47"/>
      <c r="BB78" s="47"/>
      <c r="BJ78" s="58"/>
      <c r="BK78" s="10"/>
      <c r="BL78" s="10"/>
      <c r="BM78" s="47"/>
      <c r="BN78" s="47"/>
      <c r="BV78" s="58"/>
      <c r="BW78" s="10"/>
      <c r="BX78" s="10"/>
      <c r="BY78" s="47"/>
      <c r="BZ78" s="47"/>
      <c r="CH78" s="58"/>
      <c r="CI78" s="10"/>
      <c r="CJ78" s="10"/>
      <c r="CK78" s="47"/>
      <c r="CL78" s="47"/>
      <c r="CT78" s="58"/>
      <c r="CU78" s="10"/>
      <c r="CV78" s="10"/>
      <c r="CW78" s="47"/>
      <c r="CX78" s="47"/>
    </row>
    <row r="79" spans="2:102" x14ac:dyDescent="0.25">
      <c r="B79" s="58"/>
      <c r="C79" s="10"/>
      <c r="D79" s="10"/>
      <c r="E79" s="47"/>
      <c r="F79" s="13"/>
      <c r="G79" s="115" t="s">
        <v>345</v>
      </c>
      <c r="H79" s="56">
        <v>4</v>
      </c>
      <c r="I79" s="51">
        <v>11</v>
      </c>
      <c r="J79" s="47">
        <v>5</v>
      </c>
      <c r="K79" s="13">
        <v>10</v>
      </c>
      <c r="L79" s="85">
        <f t="shared" si="87"/>
        <v>50</v>
      </c>
      <c r="M79" s="3"/>
      <c r="N79" s="56"/>
      <c r="O79" s="51"/>
      <c r="P79" s="47"/>
      <c r="Q79" s="13"/>
      <c r="R79" s="85"/>
      <c r="S79" s="3"/>
      <c r="T79" s="68">
        <v>1</v>
      </c>
      <c r="U79" s="51">
        <v>15</v>
      </c>
      <c r="V79" s="47">
        <v>8</v>
      </c>
      <c r="W79" s="13">
        <v>20</v>
      </c>
      <c r="X79" s="85">
        <f t="shared" si="86"/>
        <v>40</v>
      </c>
      <c r="Z79" s="58"/>
      <c r="AA79" s="10"/>
      <c r="AB79" s="10"/>
      <c r="AC79" s="47"/>
      <c r="AD79" s="47"/>
      <c r="AF79" s="58"/>
      <c r="AG79" s="10"/>
      <c r="AH79" s="10"/>
      <c r="AI79" s="47"/>
      <c r="AJ79" s="47"/>
      <c r="AL79" s="58"/>
      <c r="AM79" s="10"/>
      <c r="AN79" s="10"/>
      <c r="AO79" s="47"/>
      <c r="AP79" s="47"/>
      <c r="AX79" s="58"/>
      <c r="AY79" s="10"/>
      <c r="AZ79" s="10"/>
      <c r="BA79" s="47"/>
      <c r="BB79" s="47"/>
      <c r="BJ79" s="58"/>
      <c r="BK79" s="10"/>
      <c r="BL79" s="10"/>
      <c r="BM79" s="47"/>
      <c r="BN79" s="47"/>
      <c r="BV79" s="58"/>
      <c r="BW79" s="10"/>
      <c r="BX79" s="10"/>
      <c r="BY79" s="47"/>
      <c r="BZ79" s="47"/>
      <c r="CH79" s="58"/>
      <c r="CI79" s="10"/>
      <c r="CJ79" s="10"/>
      <c r="CK79" s="47"/>
      <c r="CL79" s="47"/>
      <c r="CT79" s="58"/>
      <c r="CU79" s="10"/>
      <c r="CV79" s="10"/>
      <c r="CW79" s="47"/>
      <c r="CX79" s="47"/>
    </row>
    <row r="80" spans="2:102" x14ac:dyDescent="0.25">
      <c r="G80" s="115"/>
      <c r="H80" s="56">
        <v>4</v>
      </c>
      <c r="I80" s="51">
        <v>11</v>
      </c>
      <c r="J80" s="47">
        <v>7</v>
      </c>
      <c r="K80" s="13">
        <v>20</v>
      </c>
      <c r="L80" s="85">
        <f t="shared" si="87"/>
        <v>35</v>
      </c>
      <c r="M80" s="3"/>
      <c r="N80" s="56"/>
      <c r="O80" s="51"/>
      <c r="P80" s="47"/>
      <c r="Q80" s="13"/>
      <c r="R80" s="85"/>
      <c r="S80" s="3" t="s">
        <v>374</v>
      </c>
      <c r="T80" s="69">
        <v>2</v>
      </c>
      <c r="U80" s="51">
        <v>13</v>
      </c>
      <c r="V80" s="47">
        <v>8</v>
      </c>
      <c r="W80" s="13">
        <v>20</v>
      </c>
      <c r="X80" s="85">
        <f t="shared" si="86"/>
        <v>40</v>
      </c>
      <c r="AX80" s="58"/>
      <c r="AY80" s="10"/>
      <c r="AZ80" s="10"/>
      <c r="BA80" s="47"/>
      <c r="BB80" s="47"/>
    </row>
    <row r="81" spans="7:54" x14ac:dyDescent="0.25">
      <c r="G81" s="115" t="s">
        <v>348</v>
      </c>
      <c r="H81" s="68">
        <v>1</v>
      </c>
      <c r="I81" s="51">
        <v>15</v>
      </c>
      <c r="J81" s="47">
        <v>2</v>
      </c>
      <c r="K81" s="13">
        <v>10</v>
      </c>
      <c r="L81" s="85">
        <f t="shared" si="87"/>
        <v>20</v>
      </c>
      <c r="M81" s="3"/>
      <c r="N81" s="56"/>
      <c r="O81" s="51"/>
      <c r="P81" s="47"/>
      <c r="Q81" s="13"/>
      <c r="R81" s="85"/>
      <c r="S81" s="3" t="s">
        <v>310</v>
      </c>
      <c r="T81" s="70">
        <v>3</v>
      </c>
      <c r="U81" s="51">
        <v>12</v>
      </c>
      <c r="V81" s="47">
        <v>5</v>
      </c>
      <c r="W81" s="13">
        <v>20</v>
      </c>
      <c r="X81" s="85">
        <f t="shared" ref="X81" si="88">ROUND(V81/W81*100,1)</f>
        <v>25</v>
      </c>
      <c r="AX81" s="58"/>
      <c r="AY81" s="10"/>
      <c r="AZ81" s="10"/>
      <c r="BA81" s="47"/>
      <c r="BB81" s="47"/>
    </row>
    <row r="82" spans="7:54" x14ac:dyDescent="0.25">
      <c r="G82" s="115"/>
      <c r="H82" s="68">
        <v>1</v>
      </c>
      <c r="I82" s="51">
        <v>15</v>
      </c>
      <c r="J82" s="47">
        <v>5</v>
      </c>
      <c r="K82" s="13">
        <v>20</v>
      </c>
      <c r="L82" s="85">
        <f t="shared" si="87"/>
        <v>25</v>
      </c>
      <c r="M82" s="3"/>
      <c r="N82" s="56"/>
      <c r="O82" s="51"/>
      <c r="P82" s="47"/>
      <c r="Q82" s="13"/>
      <c r="R82" s="85"/>
      <c r="S82" s="3"/>
      <c r="T82" s="56">
        <v>5</v>
      </c>
      <c r="U82" s="51">
        <v>10</v>
      </c>
      <c r="V82" s="47">
        <v>6</v>
      </c>
      <c r="W82" s="13">
        <v>20</v>
      </c>
      <c r="X82" s="85">
        <f t="shared" ref="X82:X84" si="89">ROUND(V82/W82*100,1)</f>
        <v>30</v>
      </c>
      <c r="AX82" s="58"/>
      <c r="AY82" s="10"/>
      <c r="AZ82" s="10"/>
      <c r="BA82" s="47"/>
      <c r="BB82" s="47"/>
    </row>
    <row r="83" spans="7:54" x14ac:dyDescent="0.25">
      <c r="G83" s="115"/>
      <c r="H83" s="69">
        <v>2</v>
      </c>
      <c r="I83" s="51">
        <v>13</v>
      </c>
      <c r="J83" s="47">
        <v>9</v>
      </c>
      <c r="K83" s="13">
        <v>20</v>
      </c>
      <c r="L83" s="85">
        <f t="shared" si="87"/>
        <v>45</v>
      </c>
      <c r="M83" s="3"/>
      <c r="N83" s="56"/>
      <c r="O83" s="51"/>
      <c r="P83" s="47"/>
      <c r="Q83" s="13"/>
      <c r="R83" s="85"/>
      <c r="S83" s="3" t="s">
        <v>346</v>
      </c>
      <c r="T83" s="56">
        <v>5</v>
      </c>
      <c r="U83" s="51">
        <v>10</v>
      </c>
      <c r="V83" s="47">
        <v>3</v>
      </c>
      <c r="W83" s="13">
        <v>10</v>
      </c>
      <c r="X83" s="85">
        <f t="shared" si="89"/>
        <v>30</v>
      </c>
    </row>
    <row r="84" spans="7:54" x14ac:dyDescent="0.25">
      <c r="G84" s="115" t="s">
        <v>382</v>
      </c>
      <c r="H84" s="56">
        <v>4</v>
      </c>
      <c r="I84" s="51">
        <v>11</v>
      </c>
      <c r="J84" s="47">
        <v>18</v>
      </c>
      <c r="K84" s="13">
        <v>20</v>
      </c>
      <c r="L84" s="85">
        <f t="shared" ref="L84" si="90">ROUND(J84/K84*100,1)</f>
        <v>90</v>
      </c>
      <c r="M84" s="3"/>
      <c r="N84" s="56"/>
      <c r="O84" s="51"/>
      <c r="P84" s="47"/>
      <c r="Q84" s="13"/>
      <c r="R84" s="85"/>
      <c r="S84" s="3" t="s">
        <v>347</v>
      </c>
      <c r="T84" s="56">
        <v>6</v>
      </c>
      <c r="U84" s="51">
        <v>9</v>
      </c>
      <c r="V84" s="47">
        <v>5</v>
      </c>
      <c r="W84" s="13">
        <v>10</v>
      </c>
      <c r="X84" s="85">
        <f t="shared" si="89"/>
        <v>50</v>
      </c>
    </row>
    <row r="85" spans="7:54" x14ac:dyDescent="0.25">
      <c r="G85" s="115"/>
      <c r="H85" s="56"/>
      <c r="I85" s="51"/>
      <c r="J85" s="47"/>
      <c r="K85" s="13"/>
      <c r="L85" s="85"/>
      <c r="M85" s="3"/>
      <c r="N85" s="56"/>
      <c r="O85" s="51"/>
      <c r="P85" s="47"/>
      <c r="Q85" s="13"/>
      <c r="R85" s="85"/>
      <c r="S85" s="3"/>
      <c r="T85" s="56"/>
      <c r="U85" s="51"/>
      <c r="V85" s="47"/>
      <c r="W85" s="13"/>
      <c r="X85" s="85"/>
    </row>
    <row r="86" spans="7:54" x14ac:dyDescent="0.25">
      <c r="G86" s="115"/>
      <c r="H86" s="56"/>
      <c r="I86" s="51"/>
      <c r="J86" s="47"/>
      <c r="K86" s="13"/>
      <c r="L86" s="85"/>
      <c r="M86" s="3"/>
      <c r="N86" s="56"/>
      <c r="O86" s="51"/>
      <c r="P86" s="47"/>
      <c r="Q86" s="13"/>
      <c r="R86" s="85"/>
      <c r="S86" s="3"/>
      <c r="T86" s="56"/>
      <c r="U86" s="51"/>
      <c r="V86" s="47"/>
      <c r="W86" s="13"/>
      <c r="X86" s="85"/>
    </row>
    <row r="87" spans="7:54" x14ac:dyDescent="0.25">
      <c r="G87" s="115"/>
      <c r="H87" s="56"/>
      <c r="I87" s="51"/>
      <c r="J87" s="47"/>
      <c r="K87" s="13"/>
      <c r="L87" s="85"/>
      <c r="M87" s="3"/>
      <c r="N87" s="56"/>
      <c r="O87" s="51"/>
      <c r="P87" s="47"/>
      <c r="Q87" s="13"/>
      <c r="R87" s="85"/>
      <c r="S87" s="3"/>
      <c r="T87" s="56"/>
      <c r="U87" s="51"/>
      <c r="V87" s="47"/>
      <c r="W87" s="13"/>
      <c r="X87" s="85"/>
    </row>
    <row r="88" spans="7:54" x14ac:dyDescent="0.25">
      <c r="G88" s="115"/>
      <c r="H88" s="56"/>
      <c r="I88" s="51"/>
      <c r="J88" s="47"/>
      <c r="K88" s="13"/>
      <c r="L88" s="85"/>
      <c r="M88" s="3"/>
      <c r="N88" s="56"/>
      <c r="O88" s="51"/>
      <c r="P88" s="47"/>
      <c r="Q88" s="13"/>
      <c r="R88" s="85"/>
      <c r="S88" s="3"/>
      <c r="T88" s="56"/>
      <c r="U88" s="51"/>
      <c r="V88" s="47"/>
      <c r="W88" s="13"/>
      <c r="X88" s="85"/>
    </row>
    <row r="89" spans="7:54" x14ac:dyDescent="0.25">
      <c r="G89" s="115"/>
      <c r="H89" s="56"/>
      <c r="I89" s="51"/>
      <c r="J89" s="47"/>
      <c r="K89" s="13"/>
      <c r="L89" s="85"/>
      <c r="M89" s="3"/>
      <c r="N89" s="56"/>
      <c r="O89" s="51"/>
      <c r="P89" s="47"/>
      <c r="Q89" s="13"/>
      <c r="R89" s="85"/>
      <c r="S89" s="3"/>
      <c r="T89" s="56"/>
      <c r="U89" s="51"/>
      <c r="V89" s="47"/>
      <c r="W89" s="13"/>
      <c r="X89" s="85"/>
    </row>
    <row r="90" spans="7:54" x14ac:dyDescent="0.25">
      <c r="G90" s="115"/>
      <c r="H90" s="56"/>
      <c r="I90" s="51"/>
      <c r="J90" s="47"/>
      <c r="K90" s="13"/>
      <c r="L90" s="85"/>
      <c r="M90" s="3"/>
      <c r="N90" s="56"/>
      <c r="O90" s="51"/>
      <c r="P90" s="47"/>
      <c r="Q90" s="13"/>
      <c r="R90" s="85"/>
      <c r="S90" s="3"/>
      <c r="T90" s="56"/>
      <c r="U90" s="51"/>
      <c r="V90" s="47"/>
      <c r="W90" s="13"/>
      <c r="X90" s="85"/>
    </row>
    <row r="91" spans="7:54" x14ac:dyDescent="0.25">
      <c r="G91" s="115"/>
      <c r="H91" s="56"/>
      <c r="I91" s="51"/>
      <c r="J91" s="47"/>
      <c r="K91" s="13"/>
      <c r="L91" s="85"/>
      <c r="M91" s="3"/>
      <c r="N91" s="56"/>
      <c r="O91" s="51"/>
      <c r="P91" s="47"/>
      <c r="Q91" s="13"/>
      <c r="R91" s="85"/>
      <c r="S91" s="3"/>
      <c r="T91" s="56"/>
      <c r="U91" s="51"/>
      <c r="V91" s="47"/>
      <c r="W91" s="13"/>
      <c r="X91" s="85"/>
    </row>
    <row r="92" spans="7:54" x14ac:dyDescent="0.25">
      <c r="G92" s="115"/>
      <c r="H92" s="56"/>
      <c r="I92" s="51"/>
      <c r="J92" s="47"/>
      <c r="K92" s="13"/>
      <c r="L92" s="85"/>
      <c r="M92" s="3"/>
      <c r="N92" s="56"/>
      <c r="O92" s="51"/>
      <c r="P92" s="47"/>
      <c r="Q92" s="13"/>
      <c r="R92" s="85"/>
      <c r="S92" s="3"/>
      <c r="T92" s="56"/>
      <c r="U92" s="51"/>
      <c r="V92" s="47"/>
      <c r="W92" s="13"/>
      <c r="X92" s="85"/>
    </row>
    <row r="93" spans="7:54" x14ac:dyDescent="0.25">
      <c r="G93" s="115"/>
      <c r="H93" s="56"/>
      <c r="I93" s="51"/>
      <c r="J93" s="47"/>
      <c r="K93" s="13"/>
      <c r="L93" s="85"/>
      <c r="M93" s="3"/>
      <c r="N93" s="56"/>
      <c r="O93" s="51"/>
      <c r="P93" s="47"/>
      <c r="Q93" s="13"/>
      <c r="R93" s="85"/>
      <c r="S93" s="3"/>
      <c r="T93" s="56"/>
      <c r="U93" s="51"/>
      <c r="V93" s="47"/>
      <c r="W93" s="13"/>
      <c r="X93" s="85"/>
    </row>
    <row r="94" spans="7:54" x14ac:dyDescent="0.25">
      <c r="G94" s="115"/>
      <c r="H94" s="56"/>
      <c r="I94" s="51"/>
      <c r="J94" s="47"/>
      <c r="K94" s="13"/>
      <c r="L94" s="85"/>
      <c r="M94" s="106"/>
      <c r="N94" s="56"/>
      <c r="O94" s="51"/>
      <c r="P94" s="47"/>
      <c r="Q94" s="13"/>
      <c r="R94" s="85"/>
      <c r="S94" s="3"/>
      <c r="T94" s="56"/>
      <c r="U94" s="51"/>
      <c r="V94" s="47"/>
      <c r="W94" s="13"/>
      <c r="X94" s="85"/>
    </row>
    <row r="95" spans="7:54" x14ac:dyDescent="0.25">
      <c r="G95" s="115"/>
      <c r="H95" s="56"/>
      <c r="I95" s="51"/>
      <c r="J95" s="47"/>
      <c r="K95" s="13"/>
      <c r="L95" s="85"/>
      <c r="M95" s="106"/>
      <c r="N95" s="56"/>
      <c r="O95" s="51"/>
      <c r="P95" s="47"/>
      <c r="Q95" s="13"/>
      <c r="R95" s="85"/>
      <c r="S95" s="3"/>
      <c r="T95" s="56"/>
      <c r="U95" s="51"/>
      <c r="V95" s="47"/>
      <c r="W95" s="13"/>
      <c r="X95" s="85"/>
    </row>
    <row r="96" spans="7:54" x14ac:dyDescent="0.25">
      <c r="G96" s="115"/>
      <c r="H96" s="56"/>
      <c r="I96" s="51"/>
      <c r="J96" s="47"/>
      <c r="K96" s="13"/>
      <c r="L96" s="85"/>
      <c r="M96" s="106"/>
      <c r="N96" s="56"/>
      <c r="O96" s="51"/>
      <c r="P96" s="47"/>
      <c r="Q96" s="13"/>
      <c r="R96" s="85"/>
    </row>
    <row r="97" spans="6:18" x14ac:dyDescent="0.25">
      <c r="G97" s="3"/>
      <c r="H97" s="56"/>
      <c r="I97" s="51"/>
      <c r="J97" s="47"/>
      <c r="K97" s="13"/>
      <c r="L97" s="85"/>
      <c r="M97" s="106"/>
      <c r="N97" s="56"/>
      <c r="O97" s="51"/>
      <c r="P97" s="47"/>
      <c r="Q97" s="13"/>
      <c r="R97" s="85"/>
    </row>
    <row r="98" spans="6:18" x14ac:dyDescent="0.25">
      <c r="G98" s="3"/>
      <c r="H98" s="56"/>
      <c r="I98" s="51"/>
      <c r="J98" s="47"/>
      <c r="K98" s="13"/>
      <c r="L98" s="85"/>
      <c r="M98" s="106"/>
      <c r="N98" s="56"/>
      <c r="O98" s="51"/>
      <c r="P98" s="47"/>
      <c r="Q98" s="13"/>
      <c r="R98" s="85"/>
    </row>
    <row r="99" spans="6:18" x14ac:dyDescent="0.25">
      <c r="G99" s="115"/>
      <c r="H99" s="56"/>
      <c r="I99" s="51"/>
      <c r="J99" s="47"/>
      <c r="K99" s="13"/>
      <c r="L99" s="85"/>
      <c r="M99" s="106"/>
      <c r="N99" s="56"/>
      <c r="O99" s="51"/>
      <c r="P99" s="47"/>
      <c r="Q99" s="13"/>
      <c r="R99" s="85"/>
    </row>
    <row r="100" spans="6:18" x14ac:dyDescent="0.25">
      <c r="G100" s="3"/>
      <c r="H100" s="56"/>
      <c r="I100" s="51"/>
      <c r="J100" s="47"/>
      <c r="K100" s="13"/>
      <c r="L100" s="85"/>
      <c r="M100" s="106"/>
      <c r="N100" s="56"/>
      <c r="O100" s="51"/>
      <c r="P100" s="47"/>
      <c r="Q100" s="13"/>
      <c r="R100" s="85"/>
    </row>
    <row r="101" spans="6:18" x14ac:dyDescent="0.25">
      <c r="G101" s="115"/>
      <c r="H101" s="56"/>
      <c r="I101" s="51"/>
      <c r="J101" s="47"/>
      <c r="K101" s="13"/>
      <c r="L101" s="85"/>
      <c r="M101" s="106"/>
      <c r="N101" s="56"/>
      <c r="O101" s="51"/>
      <c r="P101" s="47"/>
      <c r="Q101" s="13"/>
      <c r="R101" s="85"/>
    </row>
    <row r="102" spans="6:18" x14ac:dyDescent="0.25">
      <c r="G102" s="115"/>
      <c r="H102" s="56"/>
      <c r="I102" s="51"/>
      <c r="J102" s="47"/>
      <c r="K102" s="13"/>
      <c r="L102" s="85"/>
      <c r="M102" s="106"/>
      <c r="N102" s="56"/>
      <c r="O102" s="51"/>
      <c r="P102" s="47"/>
      <c r="Q102" s="13"/>
      <c r="R102" s="85"/>
    </row>
    <row r="103" spans="6:18" x14ac:dyDescent="0.25">
      <c r="G103" s="115"/>
      <c r="H103" s="56"/>
      <c r="I103" s="51"/>
      <c r="J103" s="47"/>
      <c r="K103" s="13"/>
      <c r="L103" s="85"/>
      <c r="M103" s="106"/>
      <c r="N103" s="56"/>
      <c r="O103" s="51"/>
      <c r="P103" s="47"/>
      <c r="Q103" s="13"/>
      <c r="R103" s="85"/>
    </row>
    <row r="104" spans="6:18" x14ac:dyDescent="0.25">
      <c r="F104" s="2"/>
      <c r="G104" s="106"/>
      <c r="H104" s="56"/>
      <c r="I104" s="51"/>
      <c r="J104" s="47"/>
      <c r="K104" s="13"/>
      <c r="L104" s="85"/>
      <c r="M104" s="106"/>
      <c r="N104" s="56"/>
      <c r="O104" s="51"/>
      <c r="P104" s="47"/>
      <c r="Q104" s="13"/>
      <c r="R104" s="85"/>
    </row>
    <row r="105" spans="6:18" x14ac:dyDescent="0.25">
      <c r="F105" s="2"/>
      <c r="G105" s="106"/>
      <c r="H105" s="56"/>
      <c r="I105" s="51"/>
      <c r="J105" s="47"/>
      <c r="K105" s="13"/>
      <c r="L105" s="85"/>
      <c r="M105" s="106"/>
      <c r="N105" s="56"/>
      <c r="O105" s="51"/>
      <c r="P105" s="47"/>
      <c r="Q105" s="13"/>
      <c r="R105" s="85"/>
    </row>
    <row r="106" spans="6:18" x14ac:dyDescent="0.25">
      <c r="F106" s="2"/>
      <c r="G106" s="106"/>
      <c r="H106" s="56"/>
      <c r="I106" s="51"/>
      <c r="J106" s="47"/>
      <c r="K106" s="13"/>
      <c r="L106" s="85"/>
      <c r="M106" s="106"/>
      <c r="N106" s="56"/>
      <c r="O106" s="51"/>
      <c r="P106" s="47"/>
      <c r="Q106" s="13"/>
      <c r="R106" s="85"/>
    </row>
    <row r="107" spans="6:18" x14ac:dyDescent="0.25">
      <c r="F107" s="2"/>
      <c r="G107" s="106"/>
      <c r="H107" s="56"/>
      <c r="I107" s="51"/>
      <c r="J107" s="47"/>
      <c r="K107" s="13"/>
      <c r="L107" s="85"/>
      <c r="M107" s="106"/>
      <c r="N107" s="56"/>
      <c r="O107" s="51"/>
      <c r="P107" s="47"/>
      <c r="Q107" s="13"/>
      <c r="R107" s="85"/>
    </row>
    <row r="108" spans="6:18" x14ac:dyDescent="0.25">
      <c r="F108" s="2"/>
      <c r="G108" s="106"/>
      <c r="H108" s="56"/>
      <c r="I108" s="51"/>
      <c r="J108" s="47"/>
      <c r="K108" s="13"/>
      <c r="L108" s="85"/>
      <c r="M108" s="3"/>
      <c r="N108" s="56"/>
      <c r="O108" s="51"/>
      <c r="P108" s="47"/>
      <c r="Q108" s="13"/>
      <c r="R108" s="85"/>
    </row>
    <row r="109" spans="6:18" x14ac:dyDescent="0.25">
      <c r="G109" s="115"/>
      <c r="H109" s="56"/>
      <c r="I109" s="51"/>
      <c r="J109" s="47"/>
      <c r="K109" s="13"/>
      <c r="L109" s="85"/>
      <c r="M109" s="3"/>
      <c r="N109" s="56"/>
      <c r="O109" s="51"/>
      <c r="P109" s="47"/>
      <c r="Q109" s="13"/>
      <c r="R109" s="85"/>
    </row>
    <row r="110" spans="6:18" x14ac:dyDescent="0.25">
      <c r="F110" s="2"/>
      <c r="I110"/>
      <c r="J110"/>
      <c r="K110"/>
      <c r="L110" s="134"/>
      <c r="M110" s="3"/>
      <c r="N110" s="56"/>
      <c r="O110" s="51"/>
      <c r="P110" s="47"/>
      <c r="Q110" s="13"/>
      <c r="R110" s="85"/>
    </row>
    <row r="111" spans="6:18" x14ac:dyDescent="0.25">
      <c r="F111" s="2"/>
      <c r="I111"/>
      <c r="J111"/>
      <c r="K111"/>
      <c r="L111" s="134"/>
      <c r="M111" s="3"/>
      <c r="N111" s="56"/>
      <c r="O111" s="51"/>
      <c r="P111" s="47"/>
      <c r="Q111" s="13"/>
      <c r="R111" s="85"/>
    </row>
    <row r="112" spans="6:18" x14ac:dyDescent="0.25">
      <c r="F112" s="2"/>
      <c r="I112"/>
      <c r="J112"/>
      <c r="K112"/>
      <c r="L112" s="134"/>
      <c r="M112" s="3"/>
      <c r="N112" s="56"/>
      <c r="O112" s="51"/>
      <c r="P112" s="47"/>
      <c r="Q112" s="13"/>
      <c r="R112" s="85"/>
    </row>
    <row r="113" spans="6:18" x14ac:dyDescent="0.25">
      <c r="F113" s="2"/>
      <c r="I113"/>
      <c r="J113"/>
      <c r="K113"/>
      <c r="L113" s="134"/>
      <c r="M113" s="106"/>
      <c r="N113" s="56"/>
      <c r="O113" s="51"/>
      <c r="P113" s="47"/>
      <c r="Q113" s="13"/>
      <c r="R113" s="85"/>
    </row>
    <row r="114" spans="6:18" x14ac:dyDescent="0.25">
      <c r="F114" s="2"/>
      <c r="I114"/>
      <c r="J114"/>
      <c r="K114"/>
      <c r="L114" s="134"/>
      <c r="M114" s="106"/>
      <c r="N114" s="56"/>
      <c r="O114" s="51"/>
      <c r="P114" s="47"/>
      <c r="Q114" s="13"/>
      <c r="R114" s="85"/>
    </row>
    <row r="115" spans="6:18" x14ac:dyDescent="0.25">
      <c r="F115" s="2"/>
      <c r="I115"/>
      <c r="J115"/>
      <c r="K115"/>
      <c r="L115" s="134"/>
      <c r="M115" s="106"/>
      <c r="N115" s="56"/>
      <c r="O115" s="51"/>
      <c r="P115" s="47"/>
      <c r="Q115" s="13"/>
      <c r="R115" s="85"/>
    </row>
    <row r="116" spans="6:18" x14ac:dyDescent="0.25">
      <c r="F116" s="2"/>
      <c r="I116"/>
      <c r="J116"/>
      <c r="K116"/>
      <c r="L116"/>
      <c r="M116" s="106"/>
      <c r="N116" s="56"/>
      <c r="O116" s="51"/>
      <c r="P116" s="47"/>
      <c r="Q116" s="13"/>
      <c r="R116" s="85"/>
    </row>
    <row r="117" spans="6:18" x14ac:dyDescent="0.25">
      <c r="F117" s="2"/>
      <c r="I117"/>
      <c r="J117"/>
      <c r="K117"/>
      <c r="L117"/>
      <c r="M117" s="106"/>
      <c r="N117" s="56"/>
      <c r="O117" s="51"/>
      <c r="P117" s="47"/>
      <c r="Q117" s="13"/>
      <c r="R117" s="85"/>
    </row>
    <row r="118" spans="6:18" x14ac:dyDescent="0.25">
      <c r="F118" s="2"/>
      <c r="I118"/>
      <c r="J118"/>
      <c r="K118"/>
      <c r="L118"/>
      <c r="M118" s="106"/>
      <c r="N118" s="56"/>
      <c r="O118" s="51"/>
      <c r="P118" s="47"/>
      <c r="Q118" s="13"/>
      <c r="R118" s="85"/>
    </row>
    <row r="119" spans="6:18" x14ac:dyDescent="0.25">
      <c r="F119" s="2"/>
      <c r="I119"/>
      <c r="J119"/>
      <c r="K119"/>
      <c r="L119" s="134"/>
      <c r="M119" s="115"/>
      <c r="N119" s="56"/>
      <c r="O119" s="51"/>
      <c r="P119" s="47"/>
      <c r="Q119" s="13"/>
      <c r="R119" s="85"/>
    </row>
    <row r="120" spans="6:18" x14ac:dyDescent="0.25">
      <c r="F120" s="2"/>
      <c r="I120"/>
      <c r="J120"/>
      <c r="K120"/>
      <c r="L120" s="134"/>
      <c r="M120" s="3"/>
      <c r="N120" s="56"/>
      <c r="O120" s="51"/>
      <c r="P120" s="47"/>
      <c r="Q120" s="13"/>
      <c r="R120" s="85"/>
    </row>
    <row r="121" spans="6:18" x14ac:dyDescent="0.25">
      <c r="F121" s="2"/>
      <c r="I121"/>
      <c r="J121"/>
      <c r="K121"/>
      <c r="L121" s="134"/>
      <c r="M121" s="3"/>
      <c r="N121" s="56"/>
      <c r="O121" s="51"/>
      <c r="P121" s="47"/>
      <c r="Q121" s="13"/>
      <c r="R121" s="85"/>
    </row>
    <row r="122" spans="6:18" x14ac:dyDescent="0.25">
      <c r="F122" s="2"/>
      <c r="I122"/>
      <c r="J122"/>
      <c r="K122"/>
      <c r="L122" s="134"/>
      <c r="M122" s="3"/>
      <c r="N122" s="56"/>
      <c r="O122" s="51"/>
      <c r="P122" s="47"/>
      <c r="Q122" s="13"/>
      <c r="R122" s="85"/>
    </row>
    <row r="123" spans="6:18" x14ac:dyDescent="0.25">
      <c r="F123" s="2"/>
      <c r="I123"/>
      <c r="J123"/>
      <c r="K123"/>
      <c r="L123" s="134"/>
      <c r="M123" s="3"/>
      <c r="N123" s="56"/>
      <c r="O123" s="51"/>
      <c r="P123" s="47"/>
      <c r="Q123" s="13"/>
      <c r="R123" s="85"/>
    </row>
    <row r="124" spans="6:18" x14ac:dyDescent="0.25">
      <c r="F124" s="2"/>
      <c r="I124"/>
      <c r="J124"/>
      <c r="K124"/>
      <c r="L124" s="134"/>
      <c r="M124" s="115"/>
      <c r="N124" s="56"/>
      <c r="O124" s="51"/>
      <c r="P124" s="47"/>
      <c r="Q124" s="13"/>
      <c r="R124" s="85"/>
    </row>
    <row r="125" spans="6:18" x14ac:dyDescent="0.25">
      <c r="F125" s="2"/>
      <c r="M125" s="115"/>
      <c r="N125" s="56"/>
      <c r="O125" s="51"/>
      <c r="P125" s="47"/>
      <c r="Q125" s="13"/>
      <c r="R125" s="85"/>
    </row>
    <row r="126" spans="6:18" x14ac:dyDescent="0.25">
      <c r="F126" s="2"/>
      <c r="M126" s="115"/>
      <c r="N126" s="56"/>
      <c r="O126" s="51"/>
      <c r="P126" s="47"/>
      <c r="Q126" s="13"/>
      <c r="R126" s="85"/>
    </row>
    <row r="127" spans="6:18" x14ac:dyDescent="0.25">
      <c r="F127" s="2"/>
      <c r="L127" s="2"/>
      <c r="M127" s="106"/>
      <c r="N127" s="56"/>
      <c r="O127" s="51"/>
      <c r="P127" s="47"/>
      <c r="Q127" s="13"/>
      <c r="R127" s="85"/>
    </row>
    <row r="128" spans="6:18" x14ac:dyDescent="0.25">
      <c r="F128" s="2"/>
      <c r="L128" s="2"/>
      <c r="M128" s="106"/>
      <c r="N128" s="56"/>
      <c r="O128" s="51"/>
      <c r="P128" s="47"/>
      <c r="Q128" s="13"/>
      <c r="R128" s="85"/>
    </row>
    <row r="129" spans="6:18" x14ac:dyDescent="0.25">
      <c r="F129" s="2"/>
      <c r="L129" s="2"/>
      <c r="M129" s="106"/>
      <c r="N129" s="56"/>
      <c r="O129" s="51"/>
      <c r="P129" s="47"/>
      <c r="Q129" s="13"/>
      <c r="R129" s="85"/>
    </row>
    <row r="130" spans="6:18" x14ac:dyDescent="0.25">
      <c r="F130" s="2"/>
      <c r="L130" s="2"/>
      <c r="M130" s="106"/>
      <c r="N130" s="56"/>
      <c r="O130" s="51"/>
      <c r="P130" s="47"/>
      <c r="Q130" s="13"/>
      <c r="R130" s="85"/>
    </row>
    <row r="131" spans="6:18" x14ac:dyDescent="0.25">
      <c r="F131" s="2"/>
      <c r="L131" s="2"/>
      <c r="M131" s="106"/>
      <c r="N131" s="56"/>
      <c r="O131" s="51"/>
      <c r="P131" s="47"/>
      <c r="Q131" s="13"/>
      <c r="R131" s="85"/>
    </row>
    <row r="132" spans="6:18" x14ac:dyDescent="0.25">
      <c r="F132" s="2"/>
      <c r="L132" s="2"/>
      <c r="O132"/>
      <c r="P132"/>
      <c r="Q132"/>
      <c r="R132"/>
    </row>
    <row r="133" spans="6:18" x14ac:dyDescent="0.25">
      <c r="F133" s="2"/>
      <c r="L133" s="2"/>
      <c r="O133"/>
      <c r="P133"/>
      <c r="Q133"/>
      <c r="R133"/>
    </row>
    <row r="134" spans="6:18" x14ac:dyDescent="0.25">
      <c r="F134" s="2"/>
      <c r="L134" s="2"/>
      <c r="O134"/>
      <c r="P134"/>
      <c r="Q134"/>
      <c r="R134"/>
    </row>
    <row r="135" spans="6:18" x14ac:dyDescent="0.25">
      <c r="F135" s="2"/>
      <c r="L135" s="2"/>
      <c r="O135"/>
      <c r="P135"/>
      <c r="Q135"/>
      <c r="R135"/>
    </row>
    <row r="136" spans="6:18" x14ac:dyDescent="0.25">
      <c r="F136" s="2"/>
      <c r="L136" s="2"/>
      <c r="O136"/>
      <c r="P136"/>
      <c r="Q136"/>
      <c r="R136"/>
    </row>
    <row r="137" spans="6:18" x14ac:dyDescent="0.25">
      <c r="F137" s="2"/>
      <c r="L137" s="2"/>
      <c r="O137"/>
      <c r="P137"/>
      <c r="Q137"/>
      <c r="R137"/>
    </row>
    <row r="138" spans="6:18" x14ac:dyDescent="0.25">
      <c r="F138" s="2"/>
      <c r="L138" s="2"/>
      <c r="O138"/>
      <c r="P138"/>
      <c r="Q138"/>
      <c r="R138"/>
    </row>
    <row r="139" spans="6:18" x14ac:dyDescent="0.25">
      <c r="F139" s="2"/>
      <c r="L139" s="2"/>
      <c r="O139"/>
      <c r="P139"/>
      <c r="Q139"/>
      <c r="R139"/>
    </row>
    <row r="140" spans="6:18" x14ac:dyDescent="0.25">
      <c r="F140" s="2"/>
      <c r="L140" s="2"/>
      <c r="O140"/>
      <c r="P140"/>
      <c r="Q140"/>
      <c r="R140"/>
    </row>
    <row r="141" spans="6:18" x14ac:dyDescent="0.25">
      <c r="F141" s="2"/>
      <c r="L141" s="2"/>
      <c r="O141"/>
      <c r="P141"/>
      <c r="Q141"/>
      <c r="R141"/>
    </row>
    <row r="142" spans="6:18" x14ac:dyDescent="0.25">
      <c r="F142" s="2"/>
      <c r="L142" s="2"/>
      <c r="O142"/>
      <c r="P142"/>
      <c r="Q142"/>
      <c r="R142"/>
    </row>
    <row r="143" spans="6:18" x14ac:dyDescent="0.25">
      <c r="F143" s="2"/>
      <c r="L143" s="2"/>
      <c r="O143"/>
      <c r="P143"/>
      <c r="Q143"/>
      <c r="R143"/>
    </row>
    <row r="144" spans="6:18" x14ac:dyDescent="0.25">
      <c r="F144" s="2"/>
      <c r="L144" s="2"/>
      <c r="O144"/>
      <c r="P144"/>
      <c r="Q144"/>
      <c r="R144"/>
    </row>
    <row r="145" spans="6:18" x14ac:dyDescent="0.25">
      <c r="F145" s="2"/>
      <c r="L145" s="2"/>
      <c r="O145"/>
      <c r="P145"/>
      <c r="Q145"/>
      <c r="R145"/>
    </row>
    <row r="146" spans="6:18" x14ac:dyDescent="0.25">
      <c r="F146" s="2"/>
      <c r="L146" s="2"/>
      <c r="O146"/>
      <c r="P146"/>
      <c r="Q146"/>
      <c r="R146"/>
    </row>
    <row r="147" spans="6:18" x14ac:dyDescent="0.25">
      <c r="F147" s="2"/>
      <c r="L147" s="2"/>
      <c r="O147"/>
      <c r="P147"/>
      <c r="Q147"/>
      <c r="R147"/>
    </row>
    <row r="148" spans="6:18" x14ac:dyDescent="0.25">
      <c r="F148" s="2"/>
      <c r="L148" s="2"/>
      <c r="O148"/>
      <c r="P148"/>
      <c r="Q148"/>
      <c r="R148"/>
    </row>
    <row r="149" spans="6:18" x14ac:dyDescent="0.25">
      <c r="F149" s="2"/>
      <c r="L149" s="2"/>
      <c r="O149"/>
      <c r="P149"/>
      <c r="Q149"/>
      <c r="R149"/>
    </row>
    <row r="150" spans="6:18" x14ac:dyDescent="0.25">
      <c r="F150" s="2"/>
      <c r="L150" s="2"/>
      <c r="O150"/>
      <c r="P150"/>
      <c r="Q150"/>
      <c r="R150"/>
    </row>
    <row r="151" spans="6:18" x14ac:dyDescent="0.25">
      <c r="F151" s="2"/>
      <c r="L151" s="2"/>
      <c r="O151"/>
      <c r="P151"/>
      <c r="Q151"/>
      <c r="R151"/>
    </row>
    <row r="152" spans="6:18" x14ac:dyDescent="0.25">
      <c r="F152" s="2"/>
      <c r="L152" s="2"/>
      <c r="O152"/>
      <c r="P152"/>
      <c r="Q152"/>
      <c r="R152"/>
    </row>
    <row r="153" spans="6:18" x14ac:dyDescent="0.25">
      <c r="F153" s="2"/>
      <c r="L153" s="2"/>
      <c r="R153" s="2"/>
    </row>
    <row r="154" spans="6:18" x14ac:dyDescent="0.25">
      <c r="F154" s="2"/>
      <c r="L154" s="2"/>
      <c r="R154" s="2"/>
    </row>
    <row r="155" spans="6:18" x14ac:dyDescent="0.25">
      <c r="F155" s="2"/>
      <c r="L155" s="2"/>
      <c r="R155" s="2"/>
    </row>
    <row r="156" spans="6:18" x14ac:dyDescent="0.25">
      <c r="F156" s="2"/>
      <c r="L156" s="2"/>
      <c r="R156" s="2"/>
    </row>
    <row r="157" spans="6:18" x14ac:dyDescent="0.25">
      <c r="F157" s="2"/>
      <c r="L157" s="2"/>
      <c r="R157" s="2"/>
    </row>
    <row r="158" spans="6:18" x14ac:dyDescent="0.25">
      <c r="F158" s="2"/>
      <c r="L158" s="2"/>
      <c r="R158" s="2"/>
    </row>
    <row r="159" spans="6:18" x14ac:dyDescent="0.25">
      <c r="F159" s="2"/>
      <c r="L159" s="2"/>
      <c r="R159" s="2"/>
    </row>
    <row r="160" spans="6:18" x14ac:dyDescent="0.25">
      <c r="F160" s="2"/>
      <c r="L160" s="2"/>
      <c r="R160" s="2"/>
    </row>
    <row r="161" spans="6:18" x14ac:dyDescent="0.25">
      <c r="F161" s="2"/>
      <c r="L161" s="2"/>
      <c r="R161" s="2"/>
    </row>
    <row r="162" spans="6:18" x14ac:dyDescent="0.25">
      <c r="F162" s="2"/>
      <c r="L162" s="2"/>
      <c r="R162" s="2"/>
    </row>
    <row r="163" spans="6:18" x14ac:dyDescent="0.25">
      <c r="F163" s="2"/>
      <c r="L163" s="2"/>
      <c r="R163" s="2"/>
    </row>
    <row r="164" spans="6:18" x14ac:dyDescent="0.25">
      <c r="F164" s="2"/>
      <c r="L164" s="2"/>
      <c r="R164" s="2"/>
    </row>
    <row r="165" spans="6:18" x14ac:dyDescent="0.25">
      <c r="F165" s="2"/>
      <c r="L165" s="2"/>
      <c r="R165" s="2"/>
    </row>
    <row r="166" spans="6:18" x14ac:dyDescent="0.25">
      <c r="F166" s="2"/>
      <c r="L166" s="2"/>
      <c r="R166" s="2"/>
    </row>
    <row r="167" spans="6:18" x14ac:dyDescent="0.25">
      <c r="F167" s="2"/>
      <c r="L167" s="2"/>
      <c r="R167" s="2"/>
    </row>
    <row r="168" spans="6:18" x14ac:dyDescent="0.25">
      <c r="F168" s="2"/>
      <c r="L168" s="2"/>
      <c r="R168" s="2"/>
    </row>
    <row r="169" spans="6:18" x14ac:dyDescent="0.25">
      <c r="F169" s="2"/>
      <c r="L169" s="2"/>
      <c r="R169" s="2"/>
    </row>
    <row r="170" spans="6:18" x14ac:dyDescent="0.25">
      <c r="F170" s="2"/>
      <c r="L170" s="2"/>
      <c r="R170" s="2"/>
    </row>
    <row r="171" spans="6:18" x14ac:dyDescent="0.25">
      <c r="F171" s="2"/>
      <c r="L171" s="2"/>
      <c r="R171" s="2"/>
    </row>
    <row r="172" spans="6:18" x14ac:dyDescent="0.25">
      <c r="F172" s="2"/>
      <c r="L172" s="2"/>
      <c r="R172" s="2"/>
    </row>
    <row r="173" spans="6:18" x14ac:dyDescent="0.25">
      <c r="F173" s="2"/>
      <c r="L173" s="2"/>
      <c r="R173" s="2"/>
    </row>
    <row r="174" spans="6:18" x14ac:dyDescent="0.25">
      <c r="F174" s="2"/>
      <c r="L174" s="2"/>
      <c r="R174" s="2"/>
    </row>
    <row r="175" spans="6:18" x14ac:dyDescent="0.25">
      <c r="F175" s="2"/>
      <c r="L175" s="2"/>
      <c r="R175" s="2"/>
    </row>
    <row r="176" spans="6:18" x14ac:dyDescent="0.25">
      <c r="F176" s="2"/>
      <c r="L176" s="2"/>
      <c r="R176" s="2"/>
    </row>
    <row r="177" spans="6:18" x14ac:dyDescent="0.25">
      <c r="F177" s="2"/>
      <c r="L177" s="2"/>
      <c r="R177" s="2"/>
    </row>
    <row r="178" spans="6:18" x14ac:dyDescent="0.25">
      <c r="F178" s="2"/>
      <c r="L178" s="2"/>
      <c r="R178" s="2"/>
    </row>
    <row r="179" spans="6:18" x14ac:dyDescent="0.25">
      <c r="F179" s="2"/>
      <c r="L179" s="2"/>
      <c r="R179" s="2"/>
    </row>
    <row r="180" spans="6:18" x14ac:dyDescent="0.25">
      <c r="F180" s="2"/>
      <c r="L180" s="2"/>
      <c r="R180" s="2"/>
    </row>
    <row r="181" spans="6:18" x14ac:dyDescent="0.25">
      <c r="F181" s="2"/>
      <c r="L181" s="2"/>
      <c r="R181" s="2"/>
    </row>
    <row r="182" spans="6:18" x14ac:dyDescent="0.25">
      <c r="F182" s="2"/>
      <c r="L182" s="2"/>
      <c r="R182" s="2"/>
    </row>
    <row r="183" spans="6:18" x14ac:dyDescent="0.25">
      <c r="F183" s="2"/>
      <c r="L183" s="2"/>
      <c r="R183" s="2"/>
    </row>
    <row r="184" spans="6:18" x14ac:dyDescent="0.25">
      <c r="F184" s="2"/>
      <c r="L184" s="2"/>
      <c r="R184" s="2"/>
    </row>
    <row r="185" spans="6:18" x14ac:dyDescent="0.25">
      <c r="F185" s="2"/>
      <c r="L185" s="2"/>
      <c r="R185" s="2"/>
    </row>
    <row r="186" spans="6:18" x14ac:dyDescent="0.25">
      <c r="F186" s="2"/>
      <c r="L186" s="2"/>
      <c r="R186" s="2"/>
    </row>
    <row r="187" spans="6:18" x14ac:dyDescent="0.25">
      <c r="F187" s="2"/>
      <c r="L187" s="2"/>
      <c r="R187" s="2"/>
    </row>
    <row r="188" spans="6:18" x14ac:dyDescent="0.25">
      <c r="F188" s="2"/>
      <c r="L188" s="2"/>
      <c r="R188" s="2"/>
    </row>
    <row r="189" spans="6:18" x14ac:dyDescent="0.25">
      <c r="F189" s="2"/>
      <c r="L189" s="2"/>
      <c r="R189" s="2"/>
    </row>
    <row r="190" spans="6:18" x14ac:dyDescent="0.25">
      <c r="F190" s="2"/>
      <c r="L190" s="2"/>
      <c r="R190" s="2"/>
    </row>
    <row r="191" spans="6:18" x14ac:dyDescent="0.25">
      <c r="F191" s="2"/>
      <c r="L191" s="2"/>
      <c r="R191" s="2"/>
    </row>
    <row r="192" spans="6:18" x14ac:dyDescent="0.25">
      <c r="F192" s="2"/>
      <c r="L192" s="2"/>
      <c r="R192" s="2"/>
    </row>
    <row r="193" spans="6:18" x14ac:dyDescent="0.25">
      <c r="F193" s="2"/>
      <c r="L193" s="2"/>
      <c r="R193" s="2"/>
    </row>
    <row r="194" spans="6:18" x14ac:dyDescent="0.25">
      <c r="F194" s="2"/>
      <c r="L194" s="2"/>
      <c r="R194" s="2"/>
    </row>
    <row r="195" spans="6:18" x14ac:dyDescent="0.25">
      <c r="F195" s="2"/>
      <c r="L195" s="2"/>
      <c r="R195" s="2"/>
    </row>
    <row r="196" spans="6:18" x14ac:dyDescent="0.25">
      <c r="F196" s="2"/>
      <c r="L196" s="2"/>
      <c r="R196" s="2"/>
    </row>
    <row r="197" spans="6:18" x14ac:dyDescent="0.25">
      <c r="F197" s="2"/>
      <c r="L197" s="2"/>
      <c r="R197" s="2"/>
    </row>
    <row r="198" spans="6:18" x14ac:dyDescent="0.25">
      <c r="F198" s="2"/>
      <c r="L198" s="2"/>
      <c r="R198" s="2"/>
    </row>
    <row r="199" spans="6:18" x14ac:dyDescent="0.25">
      <c r="F199" s="2"/>
      <c r="L199" s="2"/>
      <c r="R199" s="2"/>
    </row>
    <row r="200" spans="6:18" x14ac:dyDescent="0.25">
      <c r="F200" s="2"/>
      <c r="L200" s="2"/>
      <c r="R200" s="2"/>
    </row>
    <row r="201" spans="6:18" x14ac:dyDescent="0.25">
      <c r="F201" s="2"/>
      <c r="L201" s="2"/>
      <c r="R201" s="2"/>
    </row>
    <row r="202" spans="6:18" x14ac:dyDescent="0.25">
      <c r="F202" s="2"/>
      <c r="L202" s="2"/>
      <c r="R202" s="2"/>
    </row>
    <row r="203" spans="6:18" x14ac:dyDescent="0.25">
      <c r="F203" s="2"/>
      <c r="L203" s="2"/>
      <c r="R203" s="2"/>
    </row>
    <row r="204" spans="6:18" x14ac:dyDescent="0.25">
      <c r="F204" s="2"/>
      <c r="L204" s="2"/>
      <c r="R204" s="2"/>
    </row>
    <row r="205" spans="6:18" x14ac:dyDescent="0.25">
      <c r="F205" s="2"/>
      <c r="L205" s="2"/>
      <c r="R205" s="2"/>
    </row>
    <row r="206" spans="6:18" x14ac:dyDescent="0.25">
      <c r="F206" s="2"/>
      <c r="L206" s="2"/>
      <c r="R206" s="2"/>
    </row>
    <row r="207" spans="6:18" x14ac:dyDescent="0.25">
      <c r="F207" s="2"/>
      <c r="L207" s="2"/>
      <c r="R207" s="2"/>
    </row>
    <row r="208" spans="6:18" x14ac:dyDescent="0.25">
      <c r="F208" s="2"/>
      <c r="L208" s="2"/>
      <c r="R208" s="2"/>
    </row>
    <row r="209" spans="6:18" x14ac:dyDescent="0.25">
      <c r="F209" s="2"/>
      <c r="L209" s="2"/>
      <c r="R209" s="2"/>
    </row>
    <row r="210" spans="6:18" x14ac:dyDescent="0.25">
      <c r="F210" s="2"/>
      <c r="L210" s="2"/>
      <c r="R210" s="2"/>
    </row>
    <row r="211" spans="6:18" x14ac:dyDescent="0.25">
      <c r="F211" s="2"/>
      <c r="L211" s="2"/>
      <c r="R211" s="2"/>
    </row>
    <row r="212" spans="6:18" x14ac:dyDescent="0.25">
      <c r="F212" s="2"/>
      <c r="L212" s="2"/>
      <c r="R212" s="2"/>
    </row>
    <row r="213" spans="6:18" x14ac:dyDescent="0.25">
      <c r="F213" s="2"/>
      <c r="L213" s="2"/>
      <c r="R213" s="2"/>
    </row>
    <row r="214" spans="6:18" x14ac:dyDescent="0.25">
      <c r="F214" s="2"/>
      <c r="L214" s="2"/>
      <c r="R214" s="2"/>
    </row>
    <row r="215" spans="6:18" x14ac:dyDescent="0.25">
      <c r="F215" s="2"/>
      <c r="L215" s="2"/>
      <c r="R215" s="2"/>
    </row>
    <row r="216" spans="6:18" x14ac:dyDescent="0.25">
      <c r="F216" s="2"/>
      <c r="L216" s="2"/>
      <c r="R216" s="2"/>
    </row>
    <row r="217" spans="6:18" x14ac:dyDescent="0.25">
      <c r="F217" s="2"/>
      <c r="L217" s="2"/>
      <c r="R217" s="2"/>
    </row>
    <row r="218" spans="6:18" x14ac:dyDescent="0.25">
      <c r="F218" s="2"/>
      <c r="L218" s="2"/>
      <c r="R218" s="2"/>
    </row>
    <row r="219" spans="6:18" x14ac:dyDescent="0.25">
      <c r="F219" s="2"/>
      <c r="L219" s="2"/>
      <c r="R219" s="2"/>
    </row>
    <row r="220" spans="6:18" x14ac:dyDescent="0.25">
      <c r="F220" s="2"/>
      <c r="L220" s="2"/>
      <c r="R220" s="2"/>
    </row>
    <row r="221" spans="6:18" x14ac:dyDescent="0.25">
      <c r="F221" s="2"/>
      <c r="L221" s="2"/>
      <c r="R221" s="2"/>
    </row>
    <row r="222" spans="6:18" x14ac:dyDescent="0.25">
      <c r="F222" s="2"/>
      <c r="L222" s="2"/>
      <c r="R222" s="2"/>
    </row>
    <row r="223" spans="6:18" x14ac:dyDescent="0.25">
      <c r="F223" s="2"/>
      <c r="L223" s="2"/>
      <c r="R223" s="2"/>
    </row>
    <row r="224" spans="6:18" x14ac:dyDescent="0.25">
      <c r="F224" s="2"/>
      <c r="L224" s="2"/>
      <c r="R224" s="2"/>
    </row>
    <row r="225" spans="6:18" x14ac:dyDescent="0.25">
      <c r="F225" s="2"/>
      <c r="L225" s="2"/>
      <c r="R225" s="2"/>
    </row>
    <row r="226" spans="6:18" x14ac:dyDescent="0.25">
      <c r="F226" s="2"/>
      <c r="L226" s="2"/>
      <c r="R226" s="2"/>
    </row>
    <row r="227" spans="6:18" x14ac:dyDescent="0.25">
      <c r="F227" s="2"/>
      <c r="L227" s="2"/>
      <c r="R227" s="2"/>
    </row>
    <row r="228" spans="6:18" x14ac:dyDescent="0.25">
      <c r="F228" s="2"/>
      <c r="L228" s="2"/>
      <c r="R228" s="2"/>
    </row>
    <row r="229" spans="6:18" x14ac:dyDescent="0.25">
      <c r="F229" s="2"/>
      <c r="L229" s="2"/>
      <c r="R229" s="2"/>
    </row>
    <row r="230" spans="6:18" x14ac:dyDescent="0.25">
      <c r="F230" s="2"/>
      <c r="L230" s="2"/>
      <c r="R230" s="2"/>
    </row>
    <row r="231" spans="6:18" x14ac:dyDescent="0.25">
      <c r="F231" s="2"/>
      <c r="L231" s="2"/>
      <c r="R231" s="2"/>
    </row>
    <row r="232" spans="6:18" x14ac:dyDescent="0.25">
      <c r="F232" s="2"/>
      <c r="L232" s="2"/>
      <c r="R232" s="2"/>
    </row>
    <row r="233" spans="6:18" x14ac:dyDescent="0.25">
      <c r="F233" s="2"/>
      <c r="L233" s="2"/>
      <c r="R233" s="2"/>
    </row>
    <row r="234" spans="6:18" x14ac:dyDescent="0.25">
      <c r="F234" s="2"/>
      <c r="L234" s="2"/>
      <c r="R234" s="2"/>
    </row>
    <row r="235" spans="6:18" x14ac:dyDescent="0.25">
      <c r="F235" s="2"/>
      <c r="L235" s="2"/>
      <c r="R235" s="2"/>
    </row>
    <row r="236" spans="6:18" x14ac:dyDescent="0.25">
      <c r="F236" s="2"/>
      <c r="L236" s="2"/>
      <c r="R236" s="2"/>
    </row>
    <row r="237" spans="6:18" x14ac:dyDescent="0.25">
      <c r="F237" s="2"/>
      <c r="L237" s="2"/>
      <c r="R237" s="2"/>
    </row>
    <row r="238" spans="6:18" x14ac:dyDescent="0.25">
      <c r="F238" s="2"/>
      <c r="L238" s="2"/>
      <c r="R238" s="2"/>
    </row>
    <row r="239" spans="6:18" x14ac:dyDescent="0.25">
      <c r="F239" s="2"/>
      <c r="L239" s="2"/>
      <c r="R239" s="2"/>
    </row>
    <row r="240" spans="6:18" x14ac:dyDescent="0.25">
      <c r="F240" s="2"/>
      <c r="L240" s="2"/>
      <c r="R240" s="2"/>
    </row>
    <row r="241" spans="6:18" x14ac:dyDescent="0.25">
      <c r="F241" s="2"/>
      <c r="L241" s="2"/>
      <c r="R241" s="2"/>
    </row>
    <row r="242" spans="6:18" x14ac:dyDescent="0.25">
      <c r="F242" s="2"/>
      <c r="L242" s="2"/>
      <c r="R242" s="2"/>
    </row>
    <row r="243" spans="6:18" x14ac:dyDescent="0.25">
      <c r="F243" s="2"/>
      <c r="L243" s="2"/>
      <c r="R243" s="2"/>
    </row>
    <row r="244" spans="6:18" x14ac:dyDescent="0.25">
      <c r="F244" s="2"/>
      <c r="L244" s="2"/>
      <c r="R244" s="2"/>
    </row>
    <row r="245" spans="6:18" x14ac:dyDescent="0.25">
      <c r="F245" s="2"/>
      <c r="L245" s="2"/>
      <c r="R245" s="2"/>
    </row>
    <row r="246" spans="6:18" x14ac:dyDescent="0.25">
      <c r="F246" s="2"/>
      <c r="L246" s="2"/>
      <c r="R246" s="2"/>
    </row>
    <row r="247" spans="6:18" x14ac:dyDescent="0.25">
      <c r="F247" s="2"/>
      <c r="L247" s="2"/>
      <c r="R247" s="2"/>
    </row>
    <row r="248" spans="6:18" x14ac:dyDescent="0.25">
      <c r="F248" s="2"/>
      <c r="L248" s="2"/>
      <c r="R248" s="2"/>
    </row>
    <row r="249" spans="6:18" x14ac:dyDescent="0.25">
      <c r="F249" s="2"/>
      <c r="L249" s="2"/>
      <c r="R249" s="2"/>
    </row>
    <row r="250" spans="6:18" x14ac:dyDescent="0.25">
      <c r="F250" s="2"/>
      <c r="L250" s="2"/>
      <c r="R250" s="2"/>
    </row>
    <row r="251" spans="6:18" x14ac:dyDescent="0.25">
      <c r="F251" s="2"/>
      <c r="L251" s="2"/>
      <c r="R251" s="2"/>
    </row>
    <row r="252" spans="6:18" x14ac:dyDescent="0.25">
      <c r="F252" s="2"/>
      <c r="L252" s="2"/>
      <c r="R252" s="2"/>
    </row>
    <row r="253" spans="6:18" x14ac:dyDescent="0.25">
      <c r="F253" s="2"/>
      <c r="L253" s="2"/>
      <c r="R253" s="2"/>
    </row>
    <row r="254" spans="6:18" x14ac:dyDescent="0.25">
      <c r="F254" s="2"/>
      <c r="L254" s="2"/>
      <c r="R254" s="2"/>
    </row>
    <row r="255" spans="6:18" x14ac:dyDescent="0.25">
      <c r="F255" s="2"/>
      <c r="L255" s="2"/>
      <c r="R255" s="2"/>
    </row>
    <row r="256" spans="6:18" x14ac:dyDescent="0.25">
      <c r="F256" s="2"/>
      <c r="L256" s="2"/>
      <c r="R256" s="2"/>
    </row>
    <row r="257" spans="6:18" x14ac:dyDescent="0.25">
      <c r="F257" s="2"/>
      <c r="L257" s="2"/>
      <c r="R257" s="2"/>
    </row>
    <row r="258" spans="6:18" x14ac:dyDescent="0.25">
      <c r="F258" s="2"/>
      <c r="L258" s="2"/>
      <c r="R258" s="2"/>
    </row>
    <row r="259" spans="6:18" x14ac:dyDescent="0.25">
      <c r="F259" s="2"/>
      <c r="L259" s="2"/>
      <c r="R259" s="2"/>
    </row>
    <row r="260" spans="6:18" x14ac:dyDescent="0.25">
      <c r="F260" s="2"/>
      <c r="L260" s="2"/>
      <c r="R260" s="2"/>
    </row>
    <row r="261" spans="6:18" x14ac:dyDescent="0.25">
      <c r="F261" s="2"/>
      <c r="L261" s="2"/>
      <c r="R261" s="2"/>
    </row>
    <row r="262" spans="6:18" x14ac:dyDescent="0.25">
      <c r="F262" s="2"/>
      <c r="L262" s="2"/>
      <c r="R262" s="2"/>
    </row>
    <row r="263" spans="6:18" x14ac:dyDescent="0.25">
      <c r="F263" s="2"/>
      <c r="L263" s="2"/>
      <c r="R263" s="2"/>
    </row>
    <row r="264" spans="6:18" x14ac:dyDescent="0.25">
      <c r="F264" s="2"/>
      <c r="L264" s="2"/>
      <c r="R264" s="2"/>
    </row>
    <row r="265" spans="6:18" x14ac:dyDescent="0.25">
      <c r="F265" s="2"/>
      <c r="L265" s="2"/>
      <c r="R265" s="2"/>
    </row>
    <row r="266" spans="6:18" x14ac:dyDescent="0.25">
      <c r="F266" s="2"/>
      <c r="L266" s="2"/>
      <c r="R266" s="2"/>
    </row>
    <row r="267" spans="6:18" x14ac:dyDescent="0.25">
      <c r="F267" s="2"/>
      <c r="L267" s="2"/>
      <c r="R267" s="2"/>
    </row>
    <row r="268" spans="6:18" x14ac:dyDescent="0.25">
      <c r="F268" s="2"/>
      <c r="L268" s="2"/>
      <c r="R268" s="2"/>
    </row>
    <row r="269" spans="6:18" x14ac:dyDescent="0.25">
      <c r="F269" s="2"/>
      <c r="L269" s="2"/>
      <c r="R269" s="2"/>
    </row>
    <row r="270" spans="6:18" x14ac:dyDescent="0.25">
      <c r="F270" s="2"/>
      <c r="L270" s="2"/>
      <c r="R270" s="2"/>
    </row>
    <row r="271" spans="6:18" x14ac:dyDescent="0.25">
      <c r="F271" s="2"/>
      <c r="L271" s="2"/>
      <c r="R271" s="2"/>
    </row>
    <row r="272" spans="6:18" x14ac:dyDescent="0.25">
      <c r="F272" s="2"/>
      <c r="L272" s="2"/>
      <c r="R272" s="2"/>
    </row>
    <row r="273" spans="6:18" x14ac:dyDescent="0.25">
      <c r="F273" s="2"/>
      <c r="L273" s="2"/>
      <c r="R273" s="2"/>
    </row>
    <row r="274" spans="6:18" x14ac:dyDescent="0.25">
      <c r="F274" s="2"/>
      <c r="L274" s="2"/>
      <c r="R274" s="2"/>
    </row>
    <row r="275" spans="6:18" x14ac:dyDescent="0.25">
      <c r="F275" s="2"/>
      <c r="L275" s="2"/>
      <c r="R275" s="2"/>
    </row>
    <row r="276" spans="6:18" x14ac:dyDescent="0.25">
      <c r="F276" s="2"/>
      <c r="L276" s="2"/>
      <c r="R276" s="2"/>
    </row>
    <row r="277" spans="6:18" x14ac:dyDescent="0.25">
      <c r="F277" s="2"/>
      <c r="L277" s="2"/>
      <c r="R277" s="2"/>
    </row>
    <row r="278" spans="6:18" x14ac:dyDescent="0.25">
      <c r="F278" s="2"/>
      <c r="L278" s="2"/>
      <c r="R278" s="2"/>
    </row>
    <row r="279" spans="6:18" x14ac:dyDescent="0.25">
      <c r="F279" s="2"/>
      <c r="L279" s="2"/>
      <c r="R279" s="2"/>
    </row>
    <row r="280" spans="6:18" x14ac:dyDescent="0.25">
      <c r="F280" s="2"/>
      <c r="L280" s="2"/>
      <c r="R280" s="2"/>
    </row>
    <row r="281" spans="6:18" x14ac:dyDescent="0.25">
      <c r="F281" s="2"/>
      <c r="L281" s="2"/>
      <c r="R281" s="2"/>
    </row>
    <row r="282" spans="6:18" x14ac:dyDescent="0.25">
      <c r="F282" s="2"/>
      <c r="L282" s="2"/>
      <c r="R282" s="2"/>
    </row>
    <row r="283" spans="6:18" x14ac:dyDescent="0.25">
      <c r="F283" s="2"/>
      <c r="L283" s="2"/>
      <c r="R283" s="2"/>
    </row>
    <row r="284" spans="6:18" x14ac:dyDescent="0.25">
      <c r="F284" s="2"/>
      <c r="L284" s="2"/>
      <c r="R284" s="2"/>
    </row>
    <row r="285" spans="6:18" x14ac:dyDescent="0.25">
      <c r="F285" s="2"/>
      <c r="L285" s="2"/>
      <c r="R285" s="2"/>
    </row>
    <row r="286" spans="6:18" x14ac:dyDescent="0.25">
      <c r="F286" s="2"/>
      <c r="L286" s="2"/>
      <c r="R286" s="2"/>
    </row>
    <row r="287" spans="6:18" x14ac:dyDescent="0.25">
      <c r="F287" s="2"/>
      <c r="L287" s="2"/>
      <c r="R287" s="2"/>
    </row>
    <row r="288" spans="6:18" x14ac:dyDescent="0.25">
      <c r="F288" s="2"/>
      <c r="L288" s="2"/>
      <c r="R288" s="2"/>
    </row>
    <row r="289" spans="6:18" x14ac:dyDescent="0.25">
      <c r="F289" s="2"/>
      <c r="L289" s="2"/>
      <c r="R289" s="2"/>
    </row>
    <row r="290" spans="6:18" x14ac:dyDescent="0.25">
      <c r="F290" s="2"/>
      <c r="L290" s="2"/>
      <c r="R290" s="2"/>
    </row>
    <row r="291" spans="6:18" x14ac:dyDescent="0.25">
      <c r="F291" s="2"/>
      <c r="L291" s="2"/>
      <c r="R291" s="2"/>
    </row>
    <row r="292" spans="6:18" x14ac:dyDescent="0.25">
      <c r="F292" s="2"/>
      <c r="L292" s="2"/>
      <c r="R292" s="2"/>
    </row>
    <row r="293" spans="6:18" x14ac:dyDescent="0.25">
      <c r="F293" s="2"/>
      <c r="L293" s="2"/>
      <c r="R293" s="2"/>
    </row>
    <row r="294" spans="6:18" x14ac:dyDescent="0.25">
      <c r="F294" s="2"/>
      <c r="L294" s="2"/>
      <c r="R294" s="2"/>
    </row>
    <row r="295" spans="6:18" x14ac:dyDescent="0.25">
      <c r="F295" s="2"/>
      <c r="L295" s="2"/>
      <c r="R295" s="2"/>
    </row>
    <row r="296" spans="6:18" x14ac:dyDescent="0.25">
      <c r="F296" s="2"/>
      <c r="L296" s="2"/>
      <c r="R296" s="2"/>
    </row>
    <row r="297" spans="6:18" x14ac:dyDescent="0.25">
      <c r="F297" s="2"/>
      <c r="L297" s="2"/>
      <c r="R297" s="2"/>
    </row>
    <row r="298" spans="6:18" x14ac:dyDescent="0.25">
      <c r="F298" s="2"/>
      <c r="L298" s="2"/>
      <c r="R298" s="2"/>
    </row>
    <row r="299" spans="6:18" x14ac:dyDescent="0.25">
      <c r="F299" s="2"/>
      <c r="L299" s="2"/>
      <c r="R299" s="2"/>
    </row>
    <row r="300" spans="6:18" x14ac:dyDescent="0.25">
      <c r="F300" s="2"/>
      <c r="L300" s="2"/>
      <c r="R300" s="2"/>
    </row>
    <row r="301" spans="6:18" x14ac:dyDescent="0.25">
      <c r="F301" s="2"/>
      <c r="L301" s="2"/>
      <c r="R301" s="2"/>
    </row>
    <row r="302" spans="6:18" x14ac:dyDescent="0.25">
      <c r="F302" s="2"/>
      <c r="L302" s="2"/>
      <c r="R302" s="2"/>
    </row>
    <row r="303" spans="6:18" x14ac:dyDescent="0.25">
      <c r="F303" s="2"/>
      <c r="L303" s="2"/>
      <c r="R303" s="2"/>
    </row>
    <row r="304" spans="6:18" x14ac:dyDescent="0.25">
      <c r="F304" s="2"/>
      <c r="L304" s="2"/>
      <c r="R304" s="2"/>
    </row>
    <row r="305" spans="6:18" x14ac:dyDescent="0.25">
      <c r="F305" s="2"/>
      <c r="L305" s="2"/>
      <c r="R305" s="2"/>
    </row>
    <row r="306" spans="6:18" x14ac:dyDescent="0.25">
      <c r="F306" s="2"/>
      <c r="L306" s="2"/>
      <c r="R306" s="2"/>
    </row>
    <row r="307" spans="6:18" x14ac:dyDescent="0.25">
      <c r="F307" s="2"/>
      <c r="L307" s="2"/>
      <c r="R307" s="2"/>
    </row>
    <row r="308" spans="6:18" x14ac:dyDescent="0.25">
      <c r="F308" s="2"/>
      <c r="L308" s="2"/>
      <c r="R308" s="2"/>
    </row>
    <row r="309" spans="6:18" x14ac:dyDescent="0.25">
      <c r="F309" s="2"/>
      <c r="L309" s="2"/>
      <c r="R309" s="2"/>
    </row>
    <row r="310" spans="6:18" x14ac:dyDescent="0.25">
      <c r="F310" s="2"/>
      <c r="L310" s="2"/>
      <c r="R310" s="2"/>
    </row>
    <row r="311" spans="6:18" x14ac:dyDescent="0.25">
      <c r="F311" s="2"/>
      <c r="L311" s="2"/>
      <c r="R311" s="2"/>
    </row>
    <row r="312" spans="6:18" x14ac:dyDescent="0.25">
      <c r="F312" s="2"/>
      <c r="L312" s="2"/>
      <c r="R312" s="2"/>
    </row>
    <row r="313" spans="6:18" x14ac:dyDescent="0.25">
      <c r="F313" s="2"/>
      <c r="L313" s="2"/>
      <c r="R313" s="2"/>
    </row>
    <row r="314" spans="6:18" x14ac:dyDescent="0.25">
      <c r="F314" s="2"/>
      <c r="L314" s="2"/>
      <c r="R314" s="2"/>
    </row>
    <row r="315" spans="6:18" x14ac:dyDescent="0.25">
      <c r="F315" s="2"/>
      <c r="L315" s="2"/>
      <c r="R315" s="2"/>
    </row>
    <row r="316" spans="6:18" x14ac:dyDescent="0.25">
      <c r="F316" s="2"/>
      <c r="L316" s="2"/>
      <c r="R316" s="2"/>
    </row>
    <row r="317" spans="6:18" x14ac:dyDescent="0.25">
      <c r="F317" s="2"/>
      <c r="L317" s="2"/>
      <c r="R317" s="2"/>
    </row>
    <row r="318" spans="6:18" x14ac:dyDescent="0.25">
      <c r="F318" s="2"/>
      <c r="L318" s="2"/>
      <c r="R318" s="2"/>
    </row>
    <row r="319" spans="6:18" x14ac:dyDescent="0.25">
      <c r="F319" s="2"/>
      <c r="L319" s="2"/>
      <c r="R319" s="2"/>
    </row>
    <row r="320" spans="6:18" x14ac:dyDescent="0.25">
      <c r="F320" s="2"/>
      <c r="L320" s="2"/>
      <c r="R320" s="2"/>
    </row>
    <row r="321" spans="6:18" x14ac:dyDescent="0.25">
      <c r="F321" s="2"/>
      <c r="L321" s="2"/>
      <c r="R321" s="2"/>
    </row>
    <row r="322" spans="6:18" x14ac:dyDescent="0.25">
      <c r="F322" s="2"/>
      <c r="L322" s="2"/>
      <c r="R322" s="2"/>
    </row>
    <row r="323" spans="6:18" x14ac:dyDescent="0.25">
      <c r="F323" s="2"/>
      <c r="L323" s="2"/>
      <c r="R323" s="2"/>
    </row>
    <row r="324" spans="6:18" x14ac:dyDescent="0.25">
      <c r="F324" s="2"/>
      <c r="L324" s="2"/>
      <c r="R324" s="2"/>
    </row>
    <row r="325" spans="6:18" x14ac:dyDescent="0.25">
      <c r="F325" s="2"/>
      <c r="L325" s="2"/>
      <c r="R325" s="2"/>
    </row>
    <row r="326" spans="6:18" x14ac:dyDescent="0.25">
      <c r="F326" s="2"/>
      <c r="L326" s="2"/>
      <c r="R326" s="2"/>
    </row>
    <row r="327" spans="6:18" x14ac:dyDescent="0.25">
      <c r="F327" s="2"/>
      <c r="L327" s="2"/>
      <c r="R327" s="2"/>
    </row>
    <row r="328" spans="6:18" x14ac:dyDescent="0.25">
      <c r="F328" s="2"/>
      <c r="L328" s="2"/>
      <c r="R328" s="2"/>
    </row>
    <row r="329" spans="6:18" x14ac:dyDescent="0.25">
      <c r="F329" s="2"/>
      <c r="L329" s="2"/>
      <c r="R329" s="2"/>
    </row>
    <row r="330" spans="6:18" x14ac:dyDescent="0.25">
      <c r="F330" s="2"/>
      <c r="L330" s="2"/>
      <c r="R330" s="2"/>
    </row>
    <row r="331" spans="6:18" x14ac:dyDescent="0.25">
      <c r="F331" s="2"/>
      <c r="L331" s="2"/>
      <c r="R331" s="2"/>
    </row>
    <row r="332" spans="6:18" x14ac:dyDescent="0.25">
      <c r="F332" s="2"/>
      <c r="L332" s="2"/>
      <c r="R332" s="2"/>
    </row>
    <row r="333" spans="6:18" x14ac:dyDescent="0.25">
      <c r="F333" s="2"/>
      <c r="L333" s="2"/>
      <c r="R333" s="2"/>
    </row>
    <row r="334" spans="6:18" x14ac:dyDescent="0.25">
      <c r="F334" s="2"/>
      <c r="L334" s="2"/>
      <c r="R334" s="2"/>
    </row>
    <row r="335" spans="6:18" x14ac:dyDescent="0.25">
      <c r="F335" s="2"/>
      <c r="L335" s="2"/>
      <c r="R335" s="2"/>
    </row>
    <row r="336" spans="6:18" x14ac:dyDescent="0.25">
      <c r="F336" s="2"/>
      <c r="L336" s="2"/>
      <c r="R336" s="2"/>
    </row>
    <row r="337" spans="6:18" x14ac:dyDescent="0.25">
      <c r="F337" s="2"/>
      <c r="L337" s="2"/>
      <c r="R337" s="2"/>
    </row>
    <row r="338" spans="6:18" x14ac:dyDescent="0.25">
      <c r="F338" s="2"/>
      <c r="L338" s="2"/>
      <c r="R338" s="2"/>
    </row>
    <row r="339" spans="6:18" x14ac:dyDescent="0.25">
      <c r="F339" s="2"/>
      <c r="L339" s="2"/>
      <c r="R339" s="2"/>
    </row>
    <row r="340" spans="6:18" x14ac:dyDescent="0.25">
      <c r="F340" s="2"/>
      <c r="L340" s="2"/>
      <c r="R340" s="2"/>
    </row>
    <row r="341" spans="6:18" x14ac:dyDescent="0.25">
      <c r="F341" s="2"/>
      <c r="L341" s="2"/>
      <c r="R341" s="2"/>
    </row>
    <row r="342" spans="6:18" x14ac:dyDescent="0.25">
      <c r="F342" s="2"/>
      <c r="L342" s="2"/>
      <c r="R342" s="2"/>
    </row>
    <row r="343" spans="6:18" x14ac:dyDescent="0.25">
      <c r="F343" s="2"/>
      <c r="L343" s="2"/>
      <c r="R343" s="2"/>
    </row>
    <row r="344" spans="6:18" x14ac:dyDescent="0.25">
      <c r="F344" s="2"/>
      <c r="L344" s="2"/>
      <c r="R344" s="2"/>
    </row>
    <row r="345" spans="6:18" x14ac:dyDescent="0.25">
      <c r="F345" s="2"/>
      <c r="L345" s="2"/>
      <c r="R345" s="2"/>
    </row>
    <row r="346" spans="6:18" x14ac:dyDescent="0.25">
      <c r="F346" s="2"/>
      <c r="L346" s="2"/>
      <c r="R346" s="2"/>
    </row>
    <row r="347" spans="6:18" x14ac:dyDescent="0.25">
      <c r="F347" s="2"/>
      <c r="L347" s="2"/>
      <c r="R347" s="2"/>
    </row>
    <row r="348" spans="6:18" x14ac:dyDescent="0.25">
      <c r="F348" s="2"/>
      <c r="L348" s="2"/>
      <c r="R348" s="2"/>
    </row>
    <row r="349" spans="6:18" x14ac:dyDescent="0.25">
      <c r="F349" s="2"/>
      <c r="L349" s="2"/>
      <c r="R349" s="2"/>
    </row>
    <row r="350" spans="6:18" x14ac:dyDescent="0.25">
      <c r="F350" s="2"/>
      <c r="L350" s="2"/>
      <c r="R350" s="2"/>
    </row>
    <row r="351" spans="6:18" x14ac:dyDescent="0.25">
      <c r="F351" s="2"/>
      <c r="L351" s="2"/>
      <c r="R351" s="2"/>
    </row>
    <row r="352" spans="6:18" x14ac:dyDescent="0.25">
      <c r="F352" s="2"/>
      <c r="L352" s="2"/>
      <c r="R352" s="2"/>
    </row>
    <row r="353" spans="6:18" x14ac:dyDescent="0.25">
      <c r="F353" s="2"/>
      <c r="L353" s="2"/>
      <c r="R353" s="2"/>
    </row>
    <row r="354" spans="6:18" x14ac:dyDescent="0.25">
      <c r="F354" s="2"/>
      <c r="L354" s="2"/>
      <c r="R354" s="2"/>
    </row>
    <row r="355" spans="6:18" x14ac:dyDescent="0.25">
      <c r="F355" s="2"/>
      <c r="L355" s="2"/>
      <c r="R355" s="2"/>
    </row>
    <row r="356" spans="6:18" x14ac:dyDescent="0.25">
      <c r="F356" s="2"/>
      <c r="L356" s="2"/>
      <c r="R356" s="2"/>
    </row>
    <row r="357" spans="6:18" x14ac:dyDescent="0.25">
      <c r="F357" s="2"/>
      <c r="L357" s="2"/>
      <c r="R357" s="2"/>
    </row>
    <row r="358" spans="6:18" x14ac:dyDescent="0.25">
      <c r="F358" s="2"/>
      <c r="L358" s="2"/>
      <c r="R358" s="2"/>
    </row>
    <row r="359" spans="6:18" x14ac:dyDescent="0.25">
      <c r="F359" s="2"/>
      <c r="L359" s="2"/>
      <c r="R359" s="2"/>
    </row>
    <row r="360" spans="6:18" x14ac:dyDescent="0.25">
      <c r="F360" s="2"/>
      <c r="L360" s="2"/>
      <c r="R360" s="2"/>
    </row>
    <row r="361" spans="6:18" x14ac:dyDescent="0.25">
      <c r="F361" s="2"/>
      <c r="L361" s="2"/>
      <c r="R361" s="2"/>
    </row>
    <row r="362" spans="6:18" x14ac:dyDescent="0.25">
      <c r="F362" s="2"/>
      <c r="L362" s="2"/>
      <c r="R362" s="2"/>
    </row>
    <row r="363" spans="6:18" x14ac:dyDescent="0.25">
      <c r="F363" s="2"/>
      <c r="L363" s="2"/>
      <c r="R363" s="2"/>
    </row>
    <row r="364" spans="6:18" x14ac:dyDescent="0.25">
      <c r="F364" s="2"/>
      <c r="L364" s="2"/>
      <c r="R364" s="2"/>
    </row>
    <row r="365" spans="6:18" x14ac:dyDescent="0.25">
      <c r="F365" s="2"/>
      <c r="L365" s="2"/>
      <c r="R365" s="2"/>
    </row>
    <row r="366" spans="6:18" x14ac:dyDescent="0.25">
      <c r="F366" s="2"/>
      <c r="L366" s="2"/>
      <c r="R366" s="2"/>
    </row>
    <row r="367" spans="6:18" x14ac:dyDescent="0.25">
      <c r="F367" s="2"/>
      <c r="L367" s="2"/>
      <c r="R367" s="2"/>
    </row>
    <row r="368" spans="6:18" x14ac:dyDescent="0.25">
      <c r="F368" s="2"/>
      <c r="L368" s="2"/>
      <c r="R368" s="2"/>
    </row>
    <row r="369" spans="6:18" x14ac:dyDescent="0.25">
      <c r="F369" s="2"/>
      <c r="L369" s="2"/>
      <c r="R369" s="2"/>
    </row>
    <row r="370" spans="6:18" x14ac:dyDescent="0.25">
      <c r="F370" s="2"/>
      <c r="L370" s="2"/>
      <c r="R370" s="2"/>
    </row>
    <row r="371" spans="6:18" x14ac:dyDescent="0.25">
      <c r="F371" s="2"/>
      <c r="L371" s="2"/>
      <c r="R371" s="2"/>
    </row>
    <row r="372" spans="6:18" x14ac:dyDescent="0.25">
      <c r="F372" s="2"/>
      <c r="L372" s="2"/>
      <c r="R372" s="2"/>
    </row>
    <row r="373" spans="6:18" x14ac:dyDescent="0.25">
      <c r="F373" s="2"/>
      <c r="L373" s="2"/>
      <c r="R373" s="2"/>
    </row>
    <row r="374" spans="6:18" x14ac:dyDescent="0.25">
      <c r="F374" s="2"/>
      <c r="L374" s="2"/>
      <c r="R374" s="2"/>
    </row>
    <row r="375" spans="6:18" x14ac:dyDescent="0.25">
      <c r="F375" s="2"/>
      <c r="L375" s="2"/>
      <c r="R375" s="2"/>
    </row>
    <row r="376" spans="6:18" x14ac:dyDescent="0.25">
      <c r="F376" s="2"/>
      <c r="L376" s="2"/>
      <c r="R376" s="2"/>
    </row>
    <row r="377" spans="6:18" x14ac:dyDescent="0.25">
      <c r="F377" s="2"/>
      <c r="L377" s="2"/>
      <c r="R377" s="2"/>
    </row>
    <row r="378" spans="6:18" x14ac:dyDescent="0.25">
      <c r="F378" s="2"/>
      <c r="L378" s="2"/>
      <c r="R378" s="2"/>
    </row>
    <row r="379" spans="6:18" x14ac:dyDescent="0.25">
      <c r="F379" s="2"/>
      <c r="L379" s="2"/>
      <c r="R379" s="2"/>
    </row>
    <row r="380" spans="6:18" x14ac:dyDescent="0.25">
      <c r="F380" s="2"/>
      <c r="L380" s="2"/>
      <c r="R380" s="2"/>
    </row>
    <row r="381" spans="6:18" x14ac:dyDescent="0.25">
      <c r="F381" s="2"/>
      <c r="L381" s="2"/>
      <c r="R381" s="2"/>
    </row>
    <row r="382" spans="6:18" x14ac:dyDescent="0.25">
      <c r="F382" s="2"/>
      <c r="L382" s="2"/>
      <c r="R382" s="2"/>
    </row>
    <row r="383" spans="6:18" x14ac:dyDescent="0.25">
      <c r="F383" s="2"/>
      <c r="L383" s="2"/>
      <c r="R383" s="2"/>
    </row>
    <row r="384" spans="6:18" x14ac:dyDescent="0.25">
      <c r="F384" s="2"/>
      <c r="L384" s="2"/>
      <c r="R384" s="2"/>
    </row>
    <row r="385" spans="6:18" x14ac:dyDescent="0.25">
      <c r="F385" s="2"/>
      <c r="L385" s="2"/>
      <c r="R385" s="2"/>
    </row>
    <row r="386" spans="6:18" x14ac:dyDescent="0.25">
      <c r="F386" s="2"/>
      <c r="L386" s="2"/>
      <c r="R386" s="2"/>
    </row>
    <row r="387" spans="6:18" x14ac:dyDescent="0.25">
      <c r="F387" s="2"/>
      <c r="L387" s="2"/>
      <c r="R387" s="2"/>
    </row>
    <row r="388" spans="6:18" x14ac:dyDescent="0.25">
      <c r="F388" s="2"/>
      <c r="L388" s="2"/>
      <c r="R388" s="2"/>
    </row>
    <row r="389" spans="6:18" x14ac:dyDescent="0.25">
      <c r="F389" s="2"/>
      <c r="L389" s="2"/>
      <c r="R389" s="2"/>
    </row>
    <row r="390" spans="6:18" x14ac:dyDescent="0.25">
      <c r="F390" s="2"/>
      <c r="L390" s="2"/>
      <c r="R390" s="2"/>
    </row>
    <row r="391" spans="6:18" x14ac:dyDescent="0.25">
      <c r="F391" s="2"/>
      <c r="L391" s="2"/>
      <c r="R391" s="2"/>
    </row>
    <row r="392" spans="6:18" x14ac:dyDescent="0.25">
      <c r="F392" s="2"/>
      <c r="L392" s="2"/>
      <c r="R392" s="2"/>
    </row>
    <row r="393" spans="6:18" x14ac:dyDescent="0.25">
      <c r="F393" s="2"/>
      <c r="L393" s="2"/>
      <c r="R393" s="2"/>
    </row>
    <row r="394" spans="6:18" x14ac:dyDescent="0.25">
      <c r="F394" s="2"/>
      <c r="L394" s="2"/>
      <c r="R394" s="2"/>
    </row>
    <row r="395" spans="6:18" x14ac:dyDescent="0.25">
      <c r="F395" s="2"/>
      <c r="L395" s="2"/>
      <c r="R395" s="2"/>
    </row>
    <row r="396" spans="6:18" x14ac:dyDescent="0.25">
      <c r="F396" s="2"/>
      <c r="L396" s="2"/>
      <c r="R396" s="2"/>
    </row>
    <row r="397" spans="6:18" x14ac:dyDescent="0.25">
      <c r="F397" s="2"/>
      <c r="L397" s="2"/>
      <c r="R397" s="2"/>
    </row>
    <row r="398" spans="6:18" x14ac:dyDescent="0.25">
      <c r="F398" s="2"/>
      <c r="L398" s="2"/>
      <c r="R398" s="2"/>
    </row>
    <row r="399" spans="6:18" x14ac:dyDescent="0.25">
      <c r="F399" s="2"/>
      <c r="L399" s="2"/>
      <c r="R399" s="2"/>
    </row>
    <row r="400" spans="6:18" x14ac:dyDescent="0.25">
      <c r="F400" s="2"/>
      <c r="L400" s="2"/>
      <c r="R400" s="2"/>
    </row>
    <row r="401" spans="6:18" x14ac:dyDescent="0.25">
      <c r="F401" s="2"/>
      <c r="L401" s="2"/>
      <c r="R401" s="2"/>
    </row>
    <row r="402" spans="6:18" x14ac:dyDescent="0.25">
      <c r="F402" s="2"/>
      <c r="L402" s="2"/>
      <c r="R402" s="2"/>
    </row>
    <row r="403" spans="6:18" x14ac:dyDescent="0.25">
      <c r="F403" s="2"/>
      <c r="L403" s="2"/>
      <c r="R403" s="2"/>
    </row>
    <row r="404" spans="6:18" x14ac:dyDescent="0.25">
      <c r="F404" s="2"/>
      <c r="L404" s="2"/>
      <c r="R404" s="2"/>
    </row>
    <row r="405" spans="6:18" x14ac:dyDescent="0.25">
      <c r="F405" s="2"/>
      <c r="L405" s="2"/>
      <c r="R405" s="2"/>
    </row>
    <row r="406" spans="6:18" x14ac:dyDescent="0.25">
      <c r="F406" s="2"/>
      <c r="L406" s="2"/>
      <c r="R406" s="2"/>
    </row>
    <row r="407" spans="6:18" x14ac:dyDescent="0.25">
      <c r="F407" s="2"/>
      <c r="L407" s="2"/>
      <c r="R407" s="2"/>
    </row>
    <row r="408" spans="6:18" x14ac:dyDescent="0.25">
      <c r="F408" s="2"/>
      <c r="L408" s="2"/>
      <c r="R408" s="2"/>
    </row>
    <row r="409" spans="6:18" x14ac:dyDescent="0.25">
      <c r="F409" s="2"/>
      <c r="L409" s="2"/>
      <c r="R409" s="2"/>
    </row>
    <row r="410" spans="6:18" x14ac:dyDescent="0.25">
      <c r="F410" s="2"/>
      <c r="L410" s="2"/>
      <c r="R410" s="2"/>
    </row>
    <row r="411" spans="6:18" x14ac:dyDescent="0.25">
      <c r="F411" s="2"/>
      <c r="L411" s="2"/>
      <c r="R411" s="2"/>
    </row>
    <row r="412" spans="6:18" x14ac:dyDescent="0.25">
      <c r="F412" s="2"/>
      <c r="L412" s="2"/>
      <c r="R412" s="2"/>
    </row>
    <row r="413" spans="6:18" x14ac:dyDescent="0.25">
      <c r="F413" s="2"/>
      <c r="L413" s="2"/>
      <c r="R413" s="2"/>
    </row>
    <row r="414" spans="6:18" x14ac:dyDescent="0.25">
      <c r="F414" s="2"/>
      <c r="L414" s="2"/>
      <c r="R414" s="2"/>
    </row>
    <row r="415" spans="6:18" x14ac:dyDescent="0.25">
      <c r="F415" s="2"/>
      <c r="L415" s="2"/>
      <c r="R415" s="2"/>
    </row>
    <row r="416" spans="6:18" x14ac:dyDescent="0.25">
      <c r="F416" s="2"/>
      <c r="L416" s="2"/>
      <c r="R416" s="2"/>
    </row>
    <row r="417" spans="6:18" x14ac:dyDescent="0.25">
      <c r="F417" s="2"/>
      <c r="L417" s="2"/>
      <c r="R417" s="2"/>
    </row>
    <row r="418" spans="6:18" x14ac:dyDescent="0.25">
      <c r="F418" s="2"/>
      <c r="L418" s="2"/>
      <c r="R418" s="2"/>
    </row>
    <row r="419" spans="6:18" x14ac:dyDescent="0.25">
      <c r="F419" s="2"/>
      <c r="L419" s="2"/>
      <c r="R419" s="2"/>
    </row>
    <row r="420" spans="6:18" x14ac:dyDescent="0.25">
      <c r="F420" s="2"/>
      <c r="L420" s="2"/>
      <c r="R420" s="2"/>
    </row>
    <row r="421" spans="6:18" x14ac:dyDescent="0.25">
      <c r="F421" s="2"/>
      <c r="L421" s="2"/>
      <c r="R421" s="2"/>
    </row>
    <row r="422" spans="6:18" x14ac:dyDescent="0.25">
      <c r="F422" s="2"/>
      <c r="L422" s="2"/>
      <c r="R422" s="2"/>
    </row>
    <row r="423" spans="6:18" x14ac:dyDescent="0.25">
      <c r="F423" s="2"/>
      <c r="L423" s="2"/>
      <c r="R423" s="2"/>
    </row>
    <row r="424" spans="6:18" x14ac:dyDescent="0.25">
      <c r="F424" s="2"/>
      <c r="L424" s="2"/>
      <c r="R424" s="2"/>
    </row>
    <row r="425" spans="6:18" x14ac:dyDescent="0.25">
      <c r="F425" s="2"/>
      <c r="L425" s="2"/>
      <c r="R425" s="2"/>
    </row>
    <row r="426" spans="6:18" x14ac:dyDescent="0.25">
      <c r="F426" s="2"/>
      <c r="L426" s="2"/>
      <c r="R426" s="2"/>
    </row>
    <row r="427" spans="6:18" x14ac:dyDescent="0.25">
      <c r="F427" s="2"/>
      <c r="L427" s="2"/>
      <c r="R427" s="2"/>
    </row>
    <row r="428" spans="6:18" x14ac:dyDescent="0.25">
      <c r="F428" s="2"/>
      <c r="L428" s="2"/>
      <c r="R428" s="2"/>
    </row>
    <row r="429" spans="6:18" x14ac:dyDescent="0.25">
      <c r="F429" s="2"/>
      <c r="L429" s="2"/>
      <c r="R429" s="2"/>
    </row>
    <row r="430" spans="6:18" x14ac:dyDescent="0.25">
      <c r="F430" s="2"/>
      <c r="L430" s="2"/>
      <c r="R430" s="2"/>
    </row>
    <row r="431" spans="6:18" x14ac:dyDescent="0.25">
      <c r="F431" s="2"/>
      <c r="L431" s="2"/>
      <c r="R431" s="2"/>
    </row>
    <row r="432" spans="6:18" x14ac:dyDescent="0.25">
      <c r="F432" s="2"/>
      <c r="L432" s="2"/>
      <c r="R432" s="2"/>
    </row>
    <row r="433" spans="6:18" x14ac:dyDescent="0.25">
      <c r="F433" s="2"/>
      <c r="L433" s="2"/>
      <c r="R433" s="2"/>
    </row>
    <row r="434" spans="6:18" x14ac:dyDescent="0.25">
      <c r="F434" s="2"/>
      <c r="L434" s="2"/>
      <c r="R434" s="2"/>
    </row>
    <row r="435" spans="6:18" x14ac:dyDescent="0.25">
      <c r="F435" s="2"/>
      <c r="L435" s="2"/>
      <c r="R435" s="2"/>
    </row>
    <row r="436" spans="6:18" x14ac:dyDescent="0.25">
      <c r="F436" s="2"/>
      <c r="L436" s="2"/>
      <c r="R436" s="2"/>
    </row>
    <row r="437" spans="6:18" x14ac:dyDescent="0.25">
      <c r="F437" s="2"/>
      <c r="L437" s="2"/>
      <c r="R437" s="2"/>
    </row>
    <row r="438" spans="6:18" x14ac:dyDescent="0.25">
      <c r="F438" s="2"/>
      <c r="L438" s="2"/>
      <c r="R438" s="2"/>
    </row>
    <row r="439" spans="6:18" x14ac:dyDescent="0.25">
      <c r="F439" s="2"/>
      <c r="L439" s="2"/>
      <c r="R439" s="2"/>
    </row>
    <row r="440" spans="6:18" x14ac:dyDescent="0.25">
      <c r="F440" s="2"/>
      <c r="L440" s="2"/>
      <c r="R440" s="2"/>
    </row>
    <row r="441" spans="6:18" x14ac:dyDescent="0.25">
      <c r="F441" s="2"/>
      <c r="L441" s="2"/>
      <c r="R441" s="2"/>
    </row>
    <row r="442" spans="6:18" x14ac:dyDescent="0.25">
      <c r="F442" s="2"/>
      <c r="L442" s="2"/>
      <c r="R442" s="2"/>
    </row>
    <row r="443" spans="6:18" x14ac:dyDescent="0.25">
      <c r="F443" s="2"/>
      <c r="L443" s="2"/>
      <c r="R443" s="2"/>
    </row>
    <row r="444" spans="6:18" x14ac:dyDescent="0.25">
      <c r="F444" s="2"/>
      <c r="L444" s="2"/>
      <c r="R444" s="2"/>
    </row>
    <row r="445" spans="6:18" x14ac:dyDescent="0.25">
      <c r="F445" s="2"/>
      <c r="L445" s="2"/>
      <c r="R445" s="2"/>
    </row>
    <row r="446" spans="6:18" x14ac:dyDescent="0.25">
      <c r="F446" s="2"/>
      <c r="L446" s="2"/>
      <c r="R446" s="2"/>
    </row>
    <row r="447" spans="6:18" x14ac:dyDescent="0.25">
      <c r="F447" s="2"/>
      <c r="L447" s="2"/>
      <c r="R447" s="2"/>
    </row>
    <row r="448" spans="6:18" x14ac:dyDescent="0.25">
      <c r="F448" s="2"/>
      <c r="L448" s="2"/>
      <c r="R448" s="2"/>
    </row>
    <row r="449" spans="6:18" x14ac:dyDescent="0.25">
      <c r="F449" s="2"/>
      <c r="L449" s="2"/>
      <c r="R449" s="2"/>
    </row>
    <row r="450" spans="6:18" x14ac:dyDescent="0.25">
      <c r="F450" s="2"/>
      <c r="L450" s="2"/>
      <c r="R450" s="2"/>
    </row>
    <row r="451" spans="6:18" x14ac:dyDescent="0.25">
      <c r="F451" s="2"/>
      <c r="L451" s="2"/>
      <c r="R451" s="2"/>
    </row>
    <row r="452" spans="6:18" x14ac:dyDescent="0.25">
      <c r="F452" s="2"/>
      <c r="L452" s="2"/>
      <c r="R452" s="2"/>
    </row>
    <row r="453" spans="6:18" x14ac:dyDescent="0.25">
      <c r="F453" s="2"/>
      <c r="L453" s="2"/>
      <c r="R453" s="2"/>
    </row>
    <row r="454" spans="6:18" x14ac:dyDescent="0.25">
      <c r="F454" s="2"/>
      <c r="L454" s="2"/>
      <c r="R454" s="2"/>
    </row>
    <row r="455" spans="6:18" x14ac:dyDescent="0.25">
      <c r="F455" s="2"/>
      <c r="L455" s="2"/>
      <c r="R455" s="2"/>
    </row>
    <row r="456" spans="6:18" x14ac:dyDescent="0.25">
      <c r="F456" s="2"/>
      <c r="L456" s="2"/>
      <c r="R456" s="2"/>
    </row>
    <row r="457" spans="6:18" x14ac:dyDescent="0.25">
      <c r="F457" s="2"/>
      <c r="L457" s="2"/>
      <c r="R457" s="2"/>
    </row>
    <row r="458" spans="6:18" x14ac:dyDescent="0.25">
      <c r="F458" s="2"/>
      <c r="L458" s="2"/>
      <c r="R458" s="2"/>
    </row>
    <row r="459" spans="6:18" x14ac:dyDescent="0.25">
      <c r="F459" s="2"/>
      <c r="L459" s="2"/>
      <c r="R459" s="2"/>
    </row>
    <row r="460" spans="6:18" x14ac:dyDescent="0.25">
      <c r="F460" s="2"/>
      <c r="L460" s="2"/>
      <c r="R460" s="2"/>
    </row>
    <row r="461" spans="6:18" x14ac:dyDescent="0.25">
      <c r="F461" s="2"/>
      <c r="L461" s="2"/>
      <c r="R461" s="2"/>
    </row>
    <row r="462" spans="6:18" x14ac:dyDescent="0.25">
      <c r="F462" s="2"/>
      <c r="L462" s="2"/>
      <c r="R462" s="2"/>
    </row>
    <row r="463" spans="6:18" x14ac:dyDescent="0.25">
      <c r="F463" s="2"/>
      <c r="L463" s="2"/>
      <c r="R463" s="2"/>
    </row>
    <row r="464" spans="6:18" x14ac:dyDescent="0.25">
      <c r="F464" s="2"/>
      <c r="L464" s="2"/>
      <c r="R464" s="2"/>
    </row>
    <row r="465" spans="6:18" x14ac:dyDescent="0.25">
      <c r="F465" s="2"/>
      <c r="L465" s="2"/>
      <c r="R465" s="2"/>
    </row>
    <row r="466" spans="6:18" x14ac:dyDescent="0.25">
      <c r="F466" s="2"/>
      <c r="L466" s="2"/>
      <c r="R466" s="2"/>
    </row>
    <row r="467" spans="6:18" x14ac:dyDescent="0.25">
      <c r="F467" s="2"/>
      <c r="L467" s="2"/>
      <c r="R467" s="2"/>
    </row>
    <row r="468" spans="6:18" x14ac:dyDescent="0.25">
      <c r="F468" s="2"/>
      <c r="L468" s="2"/>
      <c r="R468" s="2"/>
    </row>
    <row r="469" spans="6:18" x14ac:dyDescent="0.25">
      <c r="F469" s="2"/>
      <c r="L469" s="2"/>
      <c r="R469" s="2"/>
    </row>
    <row r="470" spans="6:18" x14ac:dyDescent="0.25">
      <c r="F470" s="2"/>
      <c r="L470" s="2"/>
      <c r="R470" s="2"/>
    </row>
    <row r="471" spans="6:18" x14ac:dyDescent="0.25">
      <c r="F471" s="2"/>
      <c r="L471" s="2"/>
      <c r="R471" s="2"/>
    </row>
    <row r="472" spans="6:18" x14ac:dyDescent="0.25">
      <c r="F472" s="2"/>
      <c r="L472" s="2"/>
      <c r="R472" s="2"/>
    </row>
    <row r="473" spans="6:18" x14ac:dyDescent="0.25">
      <c r="F473" s="2"/>
      <c r="L473" s="2"/>
      <c r="R473" s="2"/>
    </row>
    <row r="474" spans="6:18" x14ac:dyDescent="0.25">
      <c r="F474" s="2"/>
      <c r="L474" s="2"/>
      <c r="R474" s="2"/>
    </row>
    <row r="475" spans="6:18" x14ac:dyDescent="0.25">
      <c r="F475" s="2"/>
      <c r="L475" s="2"/>
      <c r="R475" s="2"/>
    </row>
    <row r="476" spans="6:18" x14ac:dyDescent="0.25">
      <c r="F476" s="2"/>
      <c r="L476" s="2"/>
      <c r="R476" s="2"/>
    </row>
    <row r="477" spans="6:18" x14ac:dyDescent="0.25">
      <c r="F477" s="2"/>
      <c r="L477" s="2"/>
      <c r="R477" s="2"/>
    </row>
    <row r="478" spans="6:18" x14ac:dyDescent="0.25">
      <c r="F478" s="2"/>
      <c r="L478" s="2"/>
      <c r="R478" s="2"/>
    </row>
    <row r="479" spans="6:18" x14ac:dyDescent="0.25">
      <c r="F479" s="2"/>
      <c r="L479" s="2"/>
      <c r="R479" s="2"/>
    </row>
    <row r="480" spans="6:18" x14ac:dyDescent="0.25">
      <c r="F480" s="2"/>
      <c r="L480" s="2"/>
      <c r="R480" s="2"/>
    </row>
    <row r="481" spans="6:18" x14ac:dyDescent="0.25">
      <c r="F481" s="2"/>
      <c r="L481" s="2"/>
      <c r="R481" s="2"/>
    </row>
    <row r="482" spans="6:18" x14ac:dyDescent="0.25">
      <c r="F482" s="2"/>
      <c r="L482" s="2"/>
      <c r="R482" s="2"/>
    </row>
    <row r="483" spans="6:18" x14ac:dyDescent="0.25">
      <c r="F483" s="2"/>
      <c r="L483" s="2"/>
      <c r="R483" s="2"/>
    </row>
    <row r="484" spans="6:18" x14ac:dyDescent="0.25">
      <c r="F484" s="2"/>
      <c r="L484" s="2"/>
      <c r="R484" s="2"/>
    </row>
    <row r="485" spans="6:18" x14ac:dyDescent="0.25">
      <c r="F485" s="2"/>
      <c r="L485" s="2"/>
      <c r="R485" s="2"/>
    </row>
    <row r="486" spans="6:18" x14ac:dyDescent="0.25">
      <c r="F486" s="2"/>
      <c r="L486" s="2"/>
      <c r="R486" s="2"/>
    </row>
    <row r="487" spans="6:18" x14ac:dyDescent="0.25">
      <c r="F487" s="2"/>
      <c r="L487" s="2"/>
      <c r="R487" s="2"/>
    </row>
    <row r="488" spans="6:18" x14ac:dyDescent="0.25">
      <c r="F488" s="2"/>
      <c r="L488" s="2"/>
      <c r="R488" s="2"/>
    </row>
    <row r="489" spans="6:18" x14ac:dyDescent="0.25">
      <c r="F489" s="2"/>
      <c r="L489" s="2"/>
      <c r="R489" s="2"/>
    </row>
    <row r="490" spans="6:18" x14ac:dyDescent="0.25">
      <c r="F490" s="2"/>
      <c r="L490" s="2"/>
      <c r="R490" s="2"/>
    </row>
    <row r="491" spans="6:18" x14ac:dyDescent="0.25">
      <c r="F491" s="2"/>
      <c r="L491" s="2"/>
      <c r="R491" s="2"/>
    </row>
    <row r="492" spans="6:18" x14ac:dyDescent="0.25">
      <c r="F492" s="2"/>
      <c r="L492" s="2"/>
      <c r="R492" s="2"/>
    </row>
    <row r="493" spans="6:18" x14ac:dyDescent="0.25">
      <c r="F493" s="2"/>
      <c r="L493" s="2"/>
      <c r="R493" s="2"/>
    </row>
    <row r="494" spans="6:18" x14ac:dyDescent="0.25">
      <c r="F494" s="2"/>
      <c r="L494" s="2"/>
      <c r="R494" s="2"/>
    </row>
    <row r="495" spans="6:18" x14ac:dyDescent="0.25">
      <c r="F495" s="2"/>
      <c r="L495" s="2"/>
      <c r="R495" s="2"/>
    </row>
    <row r="496" spans="6:18" x14ac:dyDescent="0.25">
      <c r="F496" s="2"/>
      <c r="L496" s="2"/>
      <c r="R496" s="2"/>
    </row>
    <row r="497" spans="6:18" x14ac:dyDescent="0.25">
      <c r="F497" s="2"/>
      <c r="L497" s="2"/>
      <c r="R497" s="2"/>
    </row>
    <row r="498" spans="6:18" x14ac:dyDescent="0.25">
      <c r="F498" s="2"/>
      <c r="L498" s="2"/>
      <c r="R498" s="2"/>
    </row>
    <row r="499" spans="6:18" x14ac:dyDescent="0.25">
      <c r="F499" s="2"/>
      <c r="L499" s="2"/>
      <c r="R499" s="2"/>
    </row>
    <row r="500" spans="6:18" x14ac:dyDescent="0.25">
      <c r="F500" s="2"/>
      <c r="L500" s="2"/>
      <c r="R500" s="2"/>
    </row>
    <row r="501" spans="6:18" x14ac:dyDescent="0.25">
      <c r="F501" s="2"/>
      <c r="L501" s="2"/>
      <c r="R501" s="2"/>
    </row>
    <row r="502" spans="6:18" x14ac:dyDescent="0.25">
      <c r="F502" s="2"/>
      <c r="L502" s="2"/>
      <c r="R502" s="2"/>
    </row>
    <row r="503" spans="6:18" x14ac:dyDescent="0.25">
      <c r="F503" s="2"/>
      <c r="L503" s="2"/>
      <c r="R503" s="2"/>
    </row>
    <row r="504" spans="6:18" x14ac:dyDescent="0.25">
      <c r="F504" s="2"/>
      <c r="L504" s="2"/>
      <c r="R504" s="2"/>
    </row>
    <row r="505" spans="6:18" x14ac:dyDescent="0.25">
      <c r="F505" s="2"/>
      <c r="L505" s="2"/>
      <c r="R505" s="2"/>
    </row>
    <row r="506" spans="6:18" x14ac:dyDescent="0.25">
      <c r="F506" s="2"/>
      <c r="L506" s="2"/>
      <c r="R506" s="2"/>
    </row>
    <row r="507" spans="6:18" x14ac:dyDescent="0.25">
      <c r="F507" s="2"/>
      <c r="L507" s="2"/>
      <c r="R507" s="2"/>
    </row>
    <row r="508" spans="6:18" x14ac:dyDescent="0.25">
      <c r="F508" s="2"/>
      <c r="L508" s="2"/>
      <c r="R508" s="2"/>
    </row>
    <row r="509" spans="6:18" x14ac:dyDescent="0.25">
      <c r="F509" s="2"/>
      <c r="L509" s="2"/>
      <c r="R509" s="2"/>
    </row>
    <row r="510" spans="6:18" x14ac:dyDescent="0.25">
      <c r="F510" s="2"/>
      <c r="L510" s="2"/>
      <c r="R510" s="2"/>
    </row>
    <row r="511" spans="6:18" x14ac:dyDescent="0.25">
      <c r="F511" s="2"/>
      <c r="L511" s="2"/>
      <c r="R511" s="2"/>
    </row>
    <row r="512" spans="6:18" x14ac:dyDescent="0.25">
      <c r="F512" s="2"/>
      <c r="L512" s="2"/>
      <c r="R512" s="2"/>
    </row>
    <row r="513" spans="6:18" x14ac:dyDescent="0.25">
      <c r="F513" s="2"/>
      <c r="L513" s="2"/>
      <c r="R513" s="2"/>
    </row>
    <row r="514" spans="6:18" x14ac:dyDescent="0.25">
      <c r="F514" s="2"/>
      <c r="L514" s="2"/>
      <c r="R514" s="2"/>
    </row>
    <row r="515" spans="6:18" x14ac:dyDescent="0.25">
      <c r="F515" s="2"/>
      <c r="L515" s="2"/>
      <c r="R515" s="2"/>
    </row>
    <row r="516" spans="6:18" x14ac:dyDescent="0.25">
      <c r="F516" s="2"/>
      <c r="L516" s="2"/>
      <c r="R516" s="2"/>
    </row>
    <row r="517" spans="6:18" x14ac:dyDescent="0.25">
      <c r="F517" s="2"/>
      <c r="L517" s="2"/>
      <c r="R517" s="2"/>
    </row>
    <row r="518" spans="6:18" x14ac:dyDescent="0.25">
      <c r="F518" s="2"/>
      <c r="L518" s="2"/>
      <c r="R518" s="2"/>
    </row>
    <row r="519" spans="6:18" x14ac:dyDescent="0.25">
      <c r="F519" s="2"/>
      <c r="L519" s="2"/>
      <c r="R519" s="2"/>
    </row>
    <row r="520" spans="6:18" x14ac:dyDescent="0.25">
      <c r="F520" s="2"/>
      <c r="L520" s="2"/>
      <c r="R520" s="2"/>
    </row>
    <row r="521" spans="6:18" x14ac:dyDescent="0.25">
      <c r="F521" s="2"/>
      <c r="L521" s="2"/>
      <c r="R521" s="2"/>
    </row>
    <row r="522" spans="6:18" x14ac:dyDescent="0.25">
      <c r="F522" s="2"/>
      <c r="L522" s="2"/>
      <c r="R522" s="2"/>
    </row>
    <row r="523" spans="6:18" x14ac:dyDescent="0.25">
      <c r="F523" s="2"/>
      <c r="L523" s="2"/>
      <c r="R523" s="2"/>
    </row>
    <row r="524" spans="6:18" x14ac:dyDescent="0.25">
      <c r="F524" s="2"/>
      <c r="L524" s="2"/>
      <c r="R524" s="2"/>
    </row>
    <row r="525" spans="6:18" x14ac:dyDescent="0.25">
      <c r="F525" s="2"/>
      <c r="L525" s="2"/>
      <c r="R525" s="2"/>
    </row>
    <row r="526" spans="6:18" x14ac:dyDescent="0.25">
      <c r="F526" s="2"/>
      <c r="L526" s="2"/>
      <c r="R526" s="2"/>
    </row>
    <row r="527" spans="6:18" x14ac:dyDescent="0.25">
      <c r="F527" s="2"/>
      <c r="L527" s="2"/>
      <c r="R527" s="2"/>
    </row>
    <row r="528" spans="6:18" x14ac:dyDescent="0.25">
      <c r="F528" s="2"/>
      <c r="L528" s="2"/>
      <c r="R528" s="2"/>
    </row>
    <row r="529" spans="6:18" x14ac:dyDescent="0.25">
      <c r="F529" s="2"/>
      <c r="L529" s="2"/>
      <c r="R529" s="2"/>
    </row>
    <row r="530" spans="6:18" x14ac:dyDescent="0.25">
      <c r="F530" s="2"/>
      <c r="L530" s="2"/>
      <c r="R530" s="2"/>
    </row>
    <row r="531" spans="6:18" x14ac:dyDescent="0.25">
      <c r="F531" s="2"/>
      <c r="L531" s="2"/>
      <c r="R531" s="2"/>
    </row>
    <row r="532" spans="6:18" x14ac:dyDescent="0.25">
      <c r="F532" s="2"/>
      <c r="L532" s="2"/>
      <c r="R532" s="2"/>
    </row>
    <row r="533" spans="6:18" x14ac:dyDescent="0.25">
      <c r="F533" s="2"/>
      <c r="L533" s="2"/>
      <c r="R533" s="2"/>
    </row>
    <row r="534" spans="6:18" x14ac:dyDescent="0.25">
      <c r="F534" s="2"/>
      <c r="L534" s="2"/>
      <c r="R534" s="2"/>
    </row>
    <row r="535" spans="6:18" x14ac:dyDescent="0.25">
      <c r="F535" s="2"/>
      <c r="L535" s="2"/>
      <c r="R535" s="2"/>
    </row>
    <row r="536" spans="6:18" x14ac:dyDescent="0.25">
      <c r="F536" s="2"/>
      <c r="L536" s="2"/>
      <c r="R536" s="2"/>
    </row>
    <row r="537" spans="6:18" x14ac:dyDescent="0.25">
      <c r="F537" s="2"/>
      <c r="L537" s="2"/>
      <c r="R537" s="2"/>
    </row>
    <row r="538" spans="6:18" x14ac:dyDescent="0.25">
      <c r="F538" s="2"/>
      <c r="L538" s="2"/>
      <c r="R538" s="2"/>
    </row>
    <row r="539" spans="6:18" x14ac:dyDescent="0.25">
      <c r="F539" s="2"/>
      <c r="L539" s="2"/>
      <c r="R539" s="2"/>
    </row>
    <row r="540" spans="6:18" x14ac:dyDescent="0.25">
      <c r="F540" s="2"/>
      <c r="L540" s="2"/>
      <c r="R540" s="2"/>
    </row>
    <row r="541" spans="6:18" x14ac:dyDescent="0.25">
      <c r="F541" s="2"/>
      <c r="L541" s="2"/>
      <c r="R541" s="2"/>
    </row>
    <row r="542" spans="6:18" x14ac:dyDescent="0.25">
      <c r="F542" s="2"/>
      <c r="L542" s="2"/>
      <c r="R542" s="2"/>
    </row>
    <row r="543" spans="6:18" x14ac:dyDescent="0.25">
      <c r="F543" s="2"/>
      <c r="L543" s="2"/>
      <c r="R543" s="2"/>
    </row>
    <row r="544" spans="6:18" x14ac:dyDescent="0.25">
      <c r="F544" s="2"/>
      <c r="L544" s="2"/>
      <c r="R544" s="2"/>
    </row>
    <row r="545" spans="6:18" x14ac:dyDescent="0.25">
      <c r="F545" s="2"/>
      <c r="L545" s="2"/>
      <c r="R545" s="2"/>
    </row>
    <row r="546" spans="6:18" x14ac:dyDescent="0.25">
      <c r="F546" s="2"/>
      <c r="L546" s="2"/>
      <c r="R546" s="2"/>
    </row>
    <row r="547" spans="6:18" x14ac:dyDescent="0.25">
      <c r="F547" s="2"/>
      <c r="L547" s="2"/>
      <c r="R547" s="2"/>
    </row>
    <row r="548" spans="6:18" x14ac:dyDescent="0.25">
      <c r="F548" s="2"/>
      <c r="L548" s="2"/>
      <c r="R548" s="2"/>
    </row>
    <row r="549" spans="6:18" x14ac:dyDescent="0.25">
      <c r="F549" s="2"/>
      <c r="L549" s="2"/>
      <c r="R549" s="2"/>
    </row>
    <row r="550" spans="6:18" x14ac:dyDescent="0.25">
      <c r="F550" s="2"/>
      <c r="L550" s="2"/>
      <c r="R550" s="2"/>
    </row>
    <row r="551" spans="6:18" x14ac:dyDescent="0.25">
      <c r="F551" s="2"/>
      <c r="L551" s="2"/>
      <c r="R551" s="2"/>
    </row>
    <row r="552" spans="6:18" x14ac:dyDescent="0.25">
      <c r="F552" s="2"/>
      <c r="L552" s="2"/>
      <c r="R552" s="2"/>
    </row>
    <row r="553" spans="6:18" x14ac:dyDescent="0.25">
      <c r="F553" s="2"/>
      <c r="L553" s="2"/>
      <c r="R553" s="2"/>
    </row>
    <row r="554" spans="6:18" x14ac:dyDescent="0.25">
      <c r="F554" s="2"/>
      <c r="L554" s="2"/>
      <c r="R554" s="2"/>
    </row>
    <row r="555" spans="6:18" x14ac:dyDescent="0.25">
      <c r="F555" s="2"/>
      <c r="L555" s="2"/>
      <c r="R555" s="2"/>
    </row>
    <row r="556" spans="6:18" x14ac:dyDescent="0.25">
      <c r="F556" s="2"/>
      <c r="L556" s="2"/>
      <c r="R556" s="2"/>
    </row>
    <row r="557" spans="6:18" x14ac:dyDescent="0.25">
      <c r="F557" s="2"/>
      <c r="L557" s="2"/>
      <c r="R557" s="2"/>
    </row>
    <row r="558" spans="6:18" x14ac:dyDescent="0.25">
      <c r="F558" s="2"/>
      <c r="L558" s="2"/>
      <c r="R558" s="2"/>
    </row>
    <row r="559" spans="6:18" x14ac:dyDescent="0.25">
      <c r="F559" s="2"/>
      <c r="L559" s="2"/>
      <c r="R559" s="2"/>
    </row>
    <row r="560" spans="6:18" x14ac:dyDescent="0.25">
      <c r="F560" s="2"/>
      <c r="L560" s="2"/>
      <c r="R560" s="2"/>
    </row>
    <row r="561" spans="6:18" x14ac:dyDescent="0.25">
      <c r="F561" s="2"/>
      <c r="L561" s="2"/>
      <c r="R561" s="2"/>
    </row>
    <row r="562" spans="6:18" x14ac:dyDescent="0.25">
      <c r="F562" s="2"/>
      <c r="L562" s="2"/>
      <c r="R562" s="2"/>
    </row>
    <row r="563" spans="6:18" x14ac:dyDescent="0.25">
      <c r="F563" s="2"/>
      <c r="L563" s="2"/>
      <c r="R563" s="2"/>
    </row>
    <row r="564" spans="6:18" x14ac:dyDescent="0.25">
      <c r="F564" s="2"/>
      <c r="L564" s="2"/>
      <c r="R564" s="2"/>
    </row>
    <row r="565" spans="6:18" x14ac:dyDescent="0.25">
      <c r="F565" s="2"/>
      <c r="L565" s="2"/>
      <c r="R565" s="2"/>
    </row>
    <row r="566" spans="6:18" x14ac:dyDescent="0.25">
      <c r="F566" s="2"/>
      <c r="L566" s="2"/>
      <c r="R566" s="2"/>
    </row>
    <row r="567" spans="6:18" x14ac:dyDescent="0.25">
      <c r="F567" s="2"/>
      <c r="L567" s="2"/>
      <c r="R567" s="2"/>
    </row>
    <row r="568" spans="6:18" x14ac:dyDescent="0.25">
      <c r="F568" s="2"/>
      <c r="L568" s="2"/>
      <c r="R568" s="2"/>
    </row>
    <row r="569" spans="6:18" x14ac:dyDescent="0.25">
      <c r="F569" s="2"/>
      <c r="L569" s="2"/>
      <c r="R569" s="2"/>
    </row>
    <row r="570" spans="6:18" x14ac:dyDescent="0.25">
      <c r="F570" s="2"/>
      <c r="L570" s="2"/>
      <c r="R570" s="2"/>
    </row>
    <row r="571" spans="6:18" x14ac:dyDescent="0.25">
      <c r="F571" s="2"/>
      <c r="L571" s="2"/>
      <c r="R571" s="2"/>
    </row>
    <row r="572" spans="6:18" x14ac:dyDescent="0.25">
      <c r="F572" s="2"/>
      <c r="L572" s="2"/>
      <c r="R572" s="2"/>
    </row>
    <row r="573" spans="6:18" x14ac:dyDescent="0.25">
      <c r="F573" s="2"/>
      <c r="L573" s="2"/>
      <c r="R573" s="2"/>
    </row>
    <row r="574" spans="6:18" x14ac:dyDescent="0.25">
      <c r="F574" s="2"/>
      <c r="L574" s="2"/>
      <c r="R574" s="2"/>
    </row>
    <row r="575" spans="6:18" x14ac:dyDescent="0.25">
      <c r="F575" s="2"/>
      <c r="L575" s="2"/>
      <c r="R575" s="2"/>
    </row>
    <row r="576" spans="6:18" x14ac:dyDescent="0.25">
      <c r="F576" s="2"/>
      <c r="L576" s="2"/>
      <c r="R576" s="2"/>
    </row>
    <row r="577" spans="6:18" x14ac:dyDescent="0.25">
      <c r="F577" s="2"/>
      <c r="L577" s="2"/>
      <c r="R577" s="2"/>
    </row>
    <row r="578" spans="6:18" x14ac:dyDescent="0.25">
      <c r="F578" s="2"/>
      <c r="L578" s="2"/>
      <c r="R578" s="2"/>
    </row>
    <row r="579" spans="6:18" x14ac:dyDescent="0.25">
      <c r="F579" s="2"/>
      <c r="L579" s="2"/>
      <c r="R579" s="2"/>
    </row>
    <row r="580" spans="6:18" x14ac:dyDescent="0.25">
      <c r="F580" s="2"/>
      <c r="L580" s="2"/>
      <c r="R580" s="2"/>
    </row>
    <row r="581" spans="6:18" x14ac:dyDescent="0.25">
      <c r="F581" s="2"/>
      <c r="L581" s="2"/>
      <c r="R581" s="2"/>
    </row>
    <row r="582" spans="6:18" x14ac:dyDescent="0.25">
      <c r="F582" s="2"/>
      <c r="L582" s="2"/>
      <c r="R582" s="2"/>
    </row>
    <row r="583" spans="6:18" x14ac:dyDescent="0.25">
      <c r="F583" s="2"/>
      <c r="L583" s="2"/>
      <c r="R583" s="2"/>
    </row>
    <row r="584" spans="6:18" x14ac:dyDescent="0.25">
      <c r="F584" s="2"/>
      <c r="L584" s="2"/>
      <c r="R584" s="2"/>
    </row>
    <row r="585" spans="6:18" x14ac:dyDescent="0.25">
      <c r="F585" s="2"/>
      <c r="L585" s="2"/>
      <c r="R585" s="2"/>
    </row>
    <row r="586" spans="6:18" x14ac:dyDescent="0.25">
      <c r="F586" s="2"/>
      <c r="L586" s="2"/>
      <c r="R586" s="2"/>
    </row>
    <row r="587" spans="6:18" x14ac:dyDescent="0.25">
      <c r="F587" s="2"/>
      <c r="L587" s="2"/>
      <c r="R587" s="2"/>
    </row>
    <row r="588" spans="6:18" x14ac:dyDescent="0.25">
      <c r="F588" s="2"/>
      <c r="L588" s="2"/>
      <c r="R588" s="2"/>
    </row>
    <row r="589" spans="6:18" x14ac:dyDescent="0.25">
      <c r="F589" s="2"/>
      <c r="L589" s="2"/>
      <c r="R589" s="2"/>
    </row>
    <row r="590" spans="6:18" x14ac:dyDescent="0.25">
      <c r="F590" s="2"/>
      <c r="L590" s="2"/>
      <c r="R590" s="2"/>
    </row>
    <row r="591" spans="6:18" x14ac:dyDescent="0.25">
      <c r="F591" s="2"/>
      <c r="L591" s="2"/>
      <c r="R591" s="2"/>
    </row>
    <row r="592" spans="6:18" x14ac:dyDescent="0.25">
      <c r="F592" s="2"/>
      <c r="L592" s="2"/>
      <c r="R592" s="2"/>
    </row>
    <row r="593" spans="6:18" x14ac:dyDescent="0.25">
      <c r="F593" s="2"/>
      <c r="L593" s="2"/>
      <c r="R593" s="2"/>
    </row>
    <row r="594" spans="6:18" x14ac:dyDescent="0.25">
      <c r="F594" s="2"/>
      <c r="L594" s="2"/>
      <c r="R594" s="2"/>
    </row>
    <row r="595" spans="6:18" x14ac:dyDescent="0.25">
      <c r="F595" s="2"/>
      <c r="L595" s="2"/>
      <c r="R595" s="2"/>
    </row>
    <row r="596" spans="6:18" x14ac:dyDescent="0.25">
      <c r="F596" s="2"/>
      <c r="L596" s="2"/>
      <c r="R596" s="2"/>
    </row>
    <row r="597" spans="6:18" x14ac:dyDescent="0.25">
      <c r="F597" s="2"/>
      <c r="L597" s="2"/>
      <c r="R597" s="2"/>
    </row>
    <row r="598" spans="6:18" x14ac:dyDescent="0.25">
      <c r="F598" s="2"/>
      <c r="L598" s="2"/>
      <c r="R598" s="2"/>
    </row>
    <row r="599" spans="6:18" x14ac:dyDescent="0.25">
      <c r="F599" s="2"/>
      <c r="L599" s="2"/>
      <c r="R599" s="2"/>
    </row>
    <row r="600" spans="6:18" x14ac:dyDescent="0.25">
      <c r="F600" s="2"/>
      <c r="L600" s="2"/>
      <c r="R600" s="2"/>
    </row>
    <row r="601" spans="6:18" x14ac:dyDescent="0.25">
      <c r="F601" s="2"/>
      <c r="L601" s="2"/>
      <c r="R601" s="2"/>
    </row>
    <row r="602" spans="6:18" x14ac:dyDescent="0.25">
      <c r="F602" s="2"/>
      <c r="L602" s="2"/>
      <c r="R602" s="2"/>
    </row>
    <row r="603" spans="6:18" x14ac:dyDescent="0.25">
      <c r="F603" s="2"/>
      <c r="L603" s="2"/>
      <c r="R603" s="2"/>
    </row>
    <row r="604" spans="6:18" x14ac:dyDescent="0.25">
      <c r="F604" s="2"/>
      <c r="L604" s="2"/>
      <c r="R604" s="2"/>
    </row>
    <row r="605" spans="6:18" x14ac:dyDescent="0.25">
      <c r="F605" s="2"/>
      <c r="L605" s="2"/>
      <c r="R605" s="2"/>
    </row>
    <row r="606" spans="6:18" x14ac:dyDescent="0.25">
      <c r="F606" s="2"/>
      <c r="L606" s="2"/>
      <c r="R606" s="2"/>
    </row>
    <row r="607" spans="6:18" x14ac:dyDescent="0.25">
      <c r="F607" s="2"/>
      <c r="L607" s="2"/>
      <c r="R607" s="2"/>
    </row>
    <row r="608" spans="6:18" x14ac:dyDescent="0.25">
      <c r="F608" s="2"/>
      <c r="L608" s="2"/>
      <c r="R608" s="2"/>
    </row>
    <row r="609" spans="6:18" x14ac:dyDescent="0.25">
      <c r="F609" s="2"/>
      <c r="L609" s="2"/>
      <c r="R609" s="2"/>
    </row>
    <row r="610" spans="6:18" x14ac:dyDescent="0.25">
      <c r="F610" s="2"/>
      <c r="L610" s="2"/>
      <c r="R610" s="2"/>
    </row>
    <row r="611" spans="6:18" x14ac:dyDescent="0.25">
      <c r="F611" s="2"/>
      <c r="L611" s="2"/>
      <c r="R611" s="2"/>
    </row>
    <row r="612" spans="6:18" x14ac:dyDescent="0.25">
      <c r="F612" s="2"/>
      <c r="L612" s="2"/>
      <c r="R612" s="2"/>
    </row>
    <row r="613" spans="6:18" x14ac:dyDescent="0.25">
      <c r="F613" s="2"/>
      <c r="L613" s="2"/>
      <c r="R613" s="2"/>
    </row>
    <row r="614" spans="6:18" x14ac:dyDescent="0.25">
      <c r="F614" s="2"/>
      <c r="L614" s="2"/>
      <c r="R614" s="2"/>
    </row>
    <row r="615" spans="6:18" x14ac:dyDescent="0.25">
      <c r="F615" s="2"/>
      <c r="L615" s="2"/>
      <c r="R615" s="2"/>
    </row>
    <row r="616" spans="6:18" x14ac:dyDescent="0.25">
      <c r="F616" s="2"/>
      <c r="L616" s="2"/>
      <c r="R616" s="2"/>
    </row>
    <row r="617" spans="6:18" x14ac:dyDescent="0.25">
      <c r="F617" s="2"/>
      <c r="L617" s="2"/>
      <c r="R617" s="2"/>
    </row>
    <row r="618" spans="6:18" x14ac:dyDescent="0.25">
      <c r="F618" s="2"/>
      <c r="L618" s="2"/>
      <c r="R618" s="2"/>
    </row>
    <row r="619" spans="6:18" x14ac:dyDescent="0.25">
      <c r="F619" s="2"/>
      <c r="L619" s="2"/>
      <c r="R619" s="2"/>
    </row>
    <row r="620" spans="6:18" x14ac:dyDescent="0.25">
      <c r="F620" s="2"/>
      <c r="L620" s="2"/>
      <c r="R620" s="2"/>
    </row>
    <row r="621" spans="6:18" x14ac:dyDescent="0.25">
      <c r="F621" s="2"/>
      <c r="L621" s="2"/>
      <c r="R621" s="2"/>
    </row>
    <row r="622" spans="6:18" x14ac:dyDescent="0.25">
      <c r="F622" s="2"/>
      <c r="L622" s="2"/>
      <c r="R622" s="2"/>
    </row>
    <row r="623" spans="6:18" x14ac:dyDescent="0.25">
      <c r="F623" s="2"/>
      <c r="L623" s="2"/>
      <c r="R623" s="2"/>
    </row>
    <row r="624" spans="6:18" x14ac:dyDescent="0.25">
      <c r="F624" s="2"/>
      <c r="L624" s="2"/>
      <c r="R624" s="2"/>
    </row>
    <row r="625" spans="6:18" x14ac:dyDescent="0.25">
      <c r="F625" s="2"/>
      <c r="L625" s="2"/>
      <c r="R625" s="2"/>
    </row>
    <row r="626" spans="6:18" x14ac:dyDescent="0.25">
      <c r="F626" s="2"/>
      <c r="L626" s="2"/>
      <c r="R626" s="2"/>
    </row>
    <row r="627" spans="6:18" x14ac:dyDescent="0.25">
      <c r="F627" s="2"/>
      <c r="L627" s="2"/>
      <c r="R627" s="2"/>
    </row>
    <row r="628" spans="6:18" x14ac:dyDescent="0.25">
      <c r="F628" s="2"/>
      <c r="L628" s="2"/>
      <c r="R628" s="2"/>
    </row>
    <row r="629" spans="6:18" x14ac:dyDescent="0.25">
      <c r="F629" s="2"/>
      <c r="L629" s="2"/>
      <c r="R629" s="2"/>
    </row>
    <row r="630" spans="6:18" x14ac:dyDescent="0.25">
      <c r="F630" s="2"/>
      <c r="L630" s="2"/>
      <c r="R630" s="2"/>
    </row>
    <row r="631" spans="6:18" x14ac:dyDescent="0.25">
      <c r="F631" s="2"/>
      <c r="L631" s="2"/>
      <c r="R631" s="2"/>
    </row>
    <row r="632" spans="6:18" x14ac:dyDescent="0.25">
      <c r="F632" s="2"/>
      <c r="L632" s="2"/>
      <c r="R632" s="2"/>
    </row>
    <row r="633" spans="6:18" x14ac:dyDescent="0.25">
      <c r="F633" s="2"/>
      <c r="L633" s="2"/>
      <c r="R633" s="2"/>
    </row>
    <row r="634" spans="6:18" x14ac:dyDescent="0.25">
      <c r="F634" s="2"/>
      <c r="L634" s="2"/>
      <c r="R634" s="2"/>
    </row>
    <row r="635" spans="6:18" x14ac:dyDescent="0.25">
      <c r="F635" s="2"/>
      <c r="L635" s="2"/>
      <c r="R635" s="2"/>
    </row>
    <row r="636" spans="6:18" x14ac:dyDescent="0.25">
      <c r="F636" s="2"/>
      <c r="L636" s="2"/>
      <c r="R636" s="2"/>
    </row>
    <row r="637" spans="6:18" x14ac:dyDescent="0.25">
      <c r="F637" s="2"/>
      <c r="L637" s="2"/>
      <c r="R637" s="2"/>
    </row>
    <row r="638" spans="6:18" x14ac:dyDescent="0.25">
      <c r="F638" s="2"/>
      <c r="L638" s="2"/>
      <c r="R638" s="2"/>
    </row>
    <row r="639" spans="6:18" x14ac:dyDescent="0.25">
      <c r="F639" s="2"/>
      <c r="L639" s="2"/>
      <c r="R639" s="2"/>
    </row>
    <row r="640" spans="6:18" x14ac:dyDescent="0.25">
      <c r="F640" s="2"/>
      <c r="L640" s="2"/>
      <c r="R640" s="2"/>
    </row>
    <row r="641" spans="6:18" x14ac:dyDescent="0.25">
      <c r="F641" s="2"/>
      <c r="L641" s="2"/>
      <c r="R641" s="2"/>
    </row>
    <row r="642" spans="6:18" x14ac:dyDescent="0.25">
      <c r="F642" s="2"/>
      <c r="L642" s="2"/>
      <c r="R642" s="2"/>
    </row>
    <row r="643" spans="6:18" x14ac:dyDescent="0.25">
      <c r="F643" s="2"/>
      <c r="L643" s="2"/>
      <c r="R643" s="2"/>
    </row>
    <row r="644" spans="6:18" x14ac:dyDescent="0.25">
      <c r="F644" s="2"/>
      <c r="L644" s="2"/>
      <c r="R644" s="2"/>
    </row>
    <row r="645" spans="6:18" x14ac:dyDescent="0.25">
      <c r="F645" s="2"/>
      <c r="L645" s="2"/>
      <c r="R645" s="2"/>
    </row>
    <row r="646" spans="6:18" x14ac:dyDescent="0.25">
      <c r="F646" s="2"/>
      <c r="L646" s="2"/>
      <c r="R646" s="2"/>
    </row>
    <row r="647" spans="6:18" x14ac:dyDescent="0.25">
      <c r="F647" s="2"/>
      <c r="L647" s="2"/>
      <c r="R647" s="2"/>
    </row>
    <row r="648" spans="6:18" x14ac:dyDescent="0.25">
      <c r="F648" s="2"/>
      <c r="L648" s="2"/>
      <c r="R648" s="2"/>
    </row>
    <row r="649" spans="6:18" x14ac:dyDescent="0.25">
      <c r="F649" s="2"/>
      <c r="L649" s="2"/>
      <c r="R649" s="2"/>
    </row>
    <row r="650" spans="6:18" x14ac:dyDescent="0.25">
      <c r="F650" s="2"/>
      <c r="L650" s="2"/>
      <c r="R650" s="2"/>
    </row>
    <row r="651" spans="6:18" x14ac:dyDescent="0.25">
      <c r="F651" s="2"/>
      <c r="L651" s="2"/>
      <c r="R651" s="2"/>
    </row>
    <row r="652" spans="6:18" x14ac:dyDescent="0.25">
      <c r="F652" s="2"/>
      <c r="L652" s="2"/>
      <c r="R652" s="2"/>
    </row>
    <row r="653" spans="6:18" x14ac:dyDescent="0.25">
      <c r="F653" s="2"/>
      <c r="L653" s="2"/>
      <c r="R653" s="2"/>
    </row>
    <row r="654" spans="6:18" x14ac:dyDescent="0.25">
      <c r="F654" s="2"/>
      <c r="L654" s="2"/>
      <c r="R654" s="2"/>
    </row>
    <row r="655" spans="6:18" x14ac:dyDescent="0.25">
      <c r="F655" s="2"/>
      <c r="L655" s="2"/>
      <c r="R655" s="2"/>
    </row>
    <row r="656" spans="6:18" x14ac:dyDescent="0.25">
      <c r="F656" s="2"/>
      <c r="L656" s="2"/>
      <c r="R656" s="2"/>
    </row>
    <row r="657" spans="6:18" x14ac:dyDescent="0.25">
      <c r="F657" s="2"/>
      <c r="L657" s="2"/>
      <c r="R657" s="2"/>
    </row>
    <row r="658" spans="6:18" x14ac:dyDescent="0.25">
      <c r="F658" s="2"/>
      <c r="L658" s="2"/>
      <c r="R658" s="2"/>
    </row>
    <row r="659" spans="6:18" x14ac:dyDescent="0.25">
      <c r="F659" s="2"/>
      <c r="L659" s="2"/>
      <c r="R659" s="2"/>
    </row>
    <row r="660" spans="6:18" x14ac:dyDescent="0.25">
      <c r="F660" s="2"/>
      <c r="L660" s="2"/>
      <c r="R660" s="2"/>
    </row>
    <row r="661" spans="6:18" x14ac:dyDescent="0.25">
      <c r="F661" s="2"/>
      <c r="L661" s="2"/>
      <c r="R661" s="2"/>
    </row>
    <row r="662" spans="6:18" x14ac:dyDescent="0.25">
      <c r="F662" s="2"/>
      <c r="L662" s="2"/>
      <c r="R662" s="2"/>
    </row>
    <row r="663" spans="6:18" x14ac:dyDescent="0.25">
      <c r="F663" s="2"/>
      <c r="L663" s="2"/>
      <c r="R663" s="2"/>
    </row>
    <row r="664" spans="6:18" x14ac:dyDescent="0.25">
      <c r="F664" s="2"/>
      <c r="L664" s="2"/>
      <c r="R664" s="2"/>
    </row>
    <row r="665" spans="6:18" x14ac:dyDescent="0.25">
      <c r="F665" s="2"/>
      <c r="L665" s="2"/>
      <c r="R665" s="2"/>
    </row>
    <row r="666" spans="6:18" x14ac:dyDescent="0.25">
      <c r="F666" s="2"/>
      <c r="L666" s="2"/>
      <c r="R666" s="2"/>
    </row>
    <row r="667" spans="6:18" x14ac:dyDescent="0.25">
      <c r="F667" s="2"/>
      <c r="L667" s="2"/>
      <c r="R667" s="2"/>
    </row>
    <row r="668" spans="6:18" x14ac:dyDescent="0.25">
      <c r="F668" s="2"/>
      <c r="L668" s="2"/>
      <c r="R668" s="2"/>
    </row>
    <row r="669" spans="6:18" x14ac:dyDescent="0.25">
      <c r="F669" s="2"/>
      <c r="L669" s="2"/>
      <c r="R669" s="2"/>
    </row>
    <row r="670" spans="6:18" x14ac:dyDescent="0.25">
      <c r="F670" s="2"/>
      <c r="L670" s="2"/>
      <c r="R670" s="2"/>
    </row>
    <row r="671" spans="6:18" x14ac:dyDescent="0.25">
      <c r="F671" s="2"/>
      <c r="L671" s="2"/>
      <c r="R671" s="2"/>
    </row>
    <row r="672" spans="6:18" x14ac:dyDescent="0.25">
      <c r="F672" s="2"/>
      <c r="L672" s="2"/>
      <c r="R672" s="2"/>
    </row>
    <row r="673" spans="6:18" x14ac:dyDescent="0.25">
      <c r="F673" s="2"/>
      <c r="L673" s="2"/>
      <c r="R673" s="2"/>
    </row>
    <row r="674" spans="6:18" x14ac:dyDescent="0.25">
      <c r="F674" s="2"/>
      <c r="L674" s="2"/>
      <c r="R674" s="2"/>
    </row>
    <row r="675" spans="6:18" x14ac:dyDescent="0.25">
      <c r="F675" s="2"/>
      <c r="L675" s="2"/>
      <c r="R675" s="2"/>
    </row>
    <row r="676" spans="6:18" x14ac:dyDescent="0.25">
      <c r="F676" s="2"/>
      <c r="L676" s="2"/>
      <c r="R676" s="2"/>
    </row>
    <row r="677" spans="6:18" x14ac:dyDescent="0.25">
      <c r="F677" s="2"/>
      <c r="L677" s="2"/>
      <c r="R677" s="2"/>
    </row>
    <row r="678" spans="6:18" x14ac:dyDescent="0.25">
      <c r="F678" s="2"/>
      <c r="L678" s="2"/>
      <c r="R678" s="2"/>
    </row>
    <row r="679" spans="6:18" x14ac:dyDescent="0.25">
      <c r="F679" s="2"/>
      <c r="L679" s="2"/>
      <c r="R679" s="2"/>
    </row>
    <row r="680" spans="6:18" x14ac:dyDescent="0.25">
      <c r="F680" s="2"/>
      <c r="L680" s="2"/>
      <c r="R680" s="2"/>
    </row>
    <row r="681" spans="6:18" x14ac:dyDescent="0.25">
      <c r="F681" s="2"/>
      <c r="L681" s="2"/>
      <c r="R681" s="2"/>
    </row>
    <row r="682" spans="6:18" x14ac:dyDescent="0.25">
      <c r="F682" s="2"/>
      <c r="L682" s="2"/>
      <c r="R682" s="2"/>
    </row>
    <row r="683" spans="6:18" x14ac:dyDescent="0.25">
      <c r="F683" s="2"/>
      <c r="L683" s="2"/>
      <c r="R683" s="2"/>
    </row>
    <row r="684" spans="6:18" x14ac:dyDescent="0.25">
      <c r="F684" s="2"/>
      <c r="L684" s="2"/>
      <c r="R684" s="2"/>
    </row>
    <row r="685" spans="6:18" x14ac:dyDescent="0.25">
      <c r="F685" s="2"/>
      <c r="L685" s="2"/>
      <c r="R685" s="2"/>
    </row>
    <row r="686" spans="6:18" x14ac:dyDescent="0.25">
      <c r="F686" s="2"/>
      <c r="L686" s="2"/>
      <c r="R686" s="2"/>
    </row>
    <row r="687" spans="6:18" x14ac:dyDescent="0.25">
      <c r="F687" s="2"/>
      <c r="L687" s="2"/>
      <c r="R687" s="2"/>
    </row>
    <row r="688" spans="6:18" x14ac:dyDescent="0.25">
      <c r="F688" s="2"/>
      <c r="L688" s="2"/>
      <c r="R688" s="2"/>
    </row>
    <row r="689" spans="6:18" x14ac:dyDescent="0.25">
      <c r="F689" s="2"/>
      <c r="L689" s="2"/>
      <c r="R689" s="2"/>
    </row>
    <row r="690" spans="6:18" x14ac:dyDescent="0.25">
      <c r="F690" s="2"/>
      <c r="L690" s="2"/>
      <c r="R690" s="2"/>
    </row>
    <row r="691" spans="6:18" x14ac:dyDescent="0.25">
      <c r="F691" s="2"/>
      <c r="L691" s="2"/>
      <c r="R691" s="2"/>
    </row>
    <row r="692" spans="6:18" x14ac:dyDescent="0.25">
      <c r="F692" s="2"/>
      <c r="L692" s="2"/>
      <c r="R692" s="2"/>
    </row>
    <row r="693" spans="6:18" x14ac:dyDescent="0.25">
      <c r="F693" s="2"/>
      <c r="L693" s="2"/>
      <c r="R693" s="2"/>
    </row>
    <row r="694" spans="6:18" x14ac:dyDescent="0.25">
      <c r="F694" s="2"/>
      <c r="L694" s="2"/>
      <c r="R694" s="2"/>
    </row>
    <row r="695" spans="6:18" x14ac:dyDescent="0.25">
      <c r="F695" s="2"/>
      <c r="L695" s="2"/>
      <c r="R695" s="2"/>
    </row>
    <row r="696" spans="6:18" x14ac:dyDescent="0.25">
      <c r="F696" s="2"/>
      <c r="L696" s="2"/>
      <c r="R696" s="2"/>
    </row>
    <row r="697" spans="6:18" x14ac:dyDescent="0.25">
      <c r="F697" s="2"/>
      <c r="L697" s="2"/>
      <c r="R697" s="2"/>
    </row>
    <row r="698" spans="6:18" x14ac:dyDescent="0.25">
      <c r="F698" s="2"/>
      <c r="L698" s="2"/>
      <c r="R698" s="2"/>
    </row>
    <row r="699" spans="6:18" x14ac:dyDescent="0.25">
      <c r="F699" s="2"/>
      <c r="L699" s="2"/>
      <c r="R699" s="2"/>
    </row>
    <row r="700" spans="6:18" x14ac:dyDescent="0.25">
      <c r="F700" s="2"/>
      <c r="L700" s="2"/>
      <c r="R700" s="2"/>
    </row>
    <row r="701" spans="6:18" x14ac:dyDescent="0.25">
      <c r="F701" s="2"/>
      <c r="L701" s="2"/>
      <c r="R701" s="2"/>
    </row>
    <row r="702" spans="6:18" x14ac:dyDescent="0.25">
      <c r="F702" s="2"/>
      <c r="L702" s="2"/>
      <c r="R702" s="2"/>
    </row>
    <row r="703" spans="6:18" x14ac:dyDescent="0.25">
      <c r="F703" s="2"/>
      <c r="L703" s="2"/>
      <c r="R703" s="2"/>
    </row>
    <row r="704" spans="6:18" x14ac:dyDescent="0.25">
      <c r="F704" s="2"/>
      <c r="L704" s="2"/>
      <c r="R704" s="2"/>
    </row>
    <row r="705" spans="6:18" x14ac:dyDescent="0.25">
      <c r="F705" s="2"/>
      <c r="L705" s="2"/>
      <c r="R705" s="2"/>
    </row>
    <row r="706" spans="6:18" x14ac:dyDescent="0.25">
      <c r="F706" s="2"/>
      <c r="L706" s="2"/>
      <c r="R706" s="2"/>
    </row>
    <row r="707" spans="6:18" x14ac:dyDescent="0.25">
      <c r="F707" s="2"/>
      <c r="L707" s="2"/>
      <c r="R707" s="2"/>
    </row>
    <row r="708" spans="6:18" x14ac:dyDescent="0.25">
      <c r="F708" s="2"/>
      <c r="L708" s="2"/>
      <c r="R708" s="2"/>
    </row>
    <row r="709" spans="6:18" x14ac:dyDescent="0.25">
      <c r="F709" s="2"/>
      <c r="L709" s="2"/>
      <c r="R709" s="2"/>
    </row>
    <row r="710" spans="6:18" x14ac:dyDescent="0.25">
      <c r="F710" s="2"/>
      <c r="L710" s="2"/>
      <c r="R710" s="2"/>
    </row>
    <row r="711" spans="6:18" x14ac:dyDescent="0.25">
      <c r="F711" s="2"/>
      <c r="L711" s="2"/>
      <c r="R711" s="2"/>
    </row>
    <row r="712" spans="6:18" x14ac:dyDescent="0.25">
      <c r="F712" s="2"/>
      <c r="L712" s="2"/>
      <c r="R712" s="2"/>
    </row>
    <row r="713" spans="6:18" x14ac:dyDescent="0.25">
      <c r="F713" s="2"/>
      <c r="L713" s="2"/>
      <c r="R713" s="2"/>
    </row>
    <row r="714" spans="6:18" x14ac:dyDescent="0.25">
      <c r="F714" s="2"/>
      <c r="L714" s="2"/>
      <c r="R714" s="2"/>
    </row>
    <row r="715" spans="6:18" x14ac:dyDescent="0.25">
      <c r="F715" s="2"/>
      <c r="L715" s="2"/>
      <c r="R715" s="2"/>
    </row>
    <row r="716" spans="6:18" x14ac:dyDescent="0.25">
      <c r="F716" s="2"/>
      <c r="L716" s="2"/>
      <c r="R716" s="2"/>
    </row>
    <row r="717" spans="6:18" x14ac:dyDescent="0.25">
      <c r="F717" s="2"/>
      <c r="L717" s="2"/>
      <c r="R717" s="2"/>
    </row>
    <row r="718" spans="6:18" x14ac:dyDescent="0.25">
      <c r="F718" s="2"/>
      <c r="L718" s="2"/>
      <c r="R718" s="2"/>
    </row>
    <row r="719" spans="6:18" x14ac:dyDescent="0.25">
      <c r="F719" s="2"/>
      <c r="L719" s="2"/>
      <c r="R719" s="2"/>
    </row>
    <row r="720" spans="6:18" x14ac:dyDescent="0.25">
      <c r="F720" s="2"/>
      <c r="L720" s="2"/>
      <c r="R720" s="2"/>
    </row>
    <row r="721" spans="6:18" x14ac:dyDescent="0.25">
      <c r="F721" s="2"/>
      <c r="L721" s="2"/>
      <c r="R721" s="2"/>
    </row>
    <row r="722" spans="6:18" x14ac:dyDescent="0.25">
      <c r="F722" s="2"/>
      <c r="L722" s="2"/>
      <c r="R722" s="2"/>
    </row>
    <row r="723" spans="6:18" x14ac:dyDescent="0.25">
      <c r="F723" s="2"/>
      <c r="L723" s="2"/>
      <c r="R723" s="2"/>
    </row>
    <row r="724" spans="6:18" x14ac:dyDescent="0.25">
      <c r="F724" s="2"/>
      <c r="L724" s="2"/>
      <c r="R724" s="2"/>
    </row>
    <row r="725" spans="6:18" x14ac:dyDescent="0.25">
      <c r="F725" s="2"/>
      <c r="L725" s="2"/>
      <c r="R725" s="2"/>
    </row>
    <row r="726" spans="6:18" x14ac:dyDescent="0.25">
      <c r="F726" s="2"/>
      <c r="L726" s="2"/>
      <c r="R726" s="2"/>
    </row>
    <row r="727" spans="6:18" x14ac:dyDescent="0.25">
      <c r="F727" s="2"/>
      <c r="L727" s="2"/>
      <c r="R727" s="2"/>
    </row>
    <row r="728" spans="6:18" x14ac:dyDescent="0.25">
      <c r="F728" s="2"/>
      <c r="L728" s="2"/>
      <c r="R728" s="2"/>
    </row>
    <row r="729" spans="6:18" x14ac:dyDescent="0.25">
      <c r="F729" s="2"/>
      <c r="L729" s="2"/>
      <c r="R729" s="2"/>
    </row>
    <row r="730" spans="6:18" x14ac:dyDescent="0.25">
      <c r="F730" s="2"/>
      <c r="L730" s="2"/>
      <c r="R730" s="2"/>
    </row>
    <row r="731" spans="6:18" x14ac:dyDescent="0.25">
      <c r="F731" s="2"/>
      <c r="L731" s="2"/>
      <c r="R731" s="2"/>
    </row>
    <row r="732" spans="6:18" x14ac:dyDescent="0.25">
      <c r="F732" s="2"/>
      <c r="L732" s="2"/>
      <c r="R732" s="2"/>
    </row>
    <row r="733" spans="6:18" x14ac:dyDescent="0.25">
      <c r="F733" s="2"/>
      <c r="L733" s="2"/>
      <c r="R733" s="2"/>
    </row>
    <row r="734" spans="6:18" x14ac:dyDescent="0.25">
      <c r="F734" s="2"/>
      <c r="L734" s="2"/>
      <c r="R734" s="2"/>
    </row>
    <row r="735" spans="6:18" x14ac:dyDescent="0.25">
      <c r="F735" s="2"/>
      <c r="L735" s="2"/>
      <c r="R735" s="2"/>
    </row>
    <row r="736" spans="6:18" x14ac:dyDescent="0.25">
      <c r="F736" s="2"/>
      <c r="L736" s="2"/>
      <c r="R736" s="2"/>
    </row>
    <row r="737" spans="6:18" x14ac:dyDescent="0.25">
      <c r="F737" s="2"/>
      <c r="L737" s="2"/>
      <c r="R737" s="2"/>
    </row>
    <row r="738" spans="6:18" x14ac:dyDescent="0.25">
      <c r="F738" s="2"/>
      <c r="L738" s="2"/>
      <c r="R738" s="2"/>
    </row>
    <row r="739" spans="6:18" x14ac:dyDescent="0.25">
      <c r="F739" s="2"/>
      <c r="L739" s="2"/>
      <c r="R739" s="2"/>
    </row>
    <row r="740" spans="6:18" x14ac:dyDescent="0.25">
      <c r="F740" s="2"/>
      <c r="L740" s="2"/>
      <c r="R740" s="2"/>
    </row>
    <row r="741" spans="6:18" x14ac:dyDescent="0.25">
      <c r="F741" s="2"/>
      <c r="L741" s="2"/>
      <c r="R741" s="2"/>
    </row>
    <row r="742" spans="6:18" x14ac:dyDescent="0.25">
      <c r="F742" s="2"/>
      <c r="L742" s="2"/>
      <c r="R742" s="2"/>
    </row>
    <row r="743" spans="6:18" x14ac:dyDescent="0.25">
      <c r="F743" s="2"/>
      <c r="L743" s="2"/>
      <c r="R743" s="2"/>
    </row>
    <row r="744" spans="6:18" x14ac:dyDescent="0.25">
      <c r="F744" s="2"/>
      <c r="L744" s="2"/>
      <c r="R744" s="2"/>
    </row>
    <row r="745" spans="6:18" x14ac:dyDescent="0.25">
      <c r="F745" s="2"/>
      <c r="L745" s="2"/>
      <c r="R745" s="2"/>
    </row>
    <row r="746" spans="6:18" x14ac:dyDescent="0.25">
      <c r="F746" s="2"/>
      <c r="L746" s="2"/>
      <c r="R746" s="2"/>
    </row>
    <row r="747" spans="6:18" x14ac:dyDescent="0.25">
      <c r="F747" s="2"/>
      <c r="L747" s="2"/>
      <c r="R747" s="2"/>
    </row>
    <row r="748" spans="6:18" x14ac:dyDescent="0.25">
      <c r="F748" s="2"/>
      <c r="L748" s="2"/>
      <c r="R748" s="2"/>
    </row>
    <row r="749" spans="6:18" x14ac:dyDescent="0.25">
      <c r="F749" s="2"/>
      <c r="L749" s="2"/>
      <c r="R749" s="2"/>
    </row>
    <row r="750" spans="6:18" x14ac:dyDescent="0.25">
      <c r="F750" s="2"/>
      <c r="L750" s="2"/>
      <c r="R750" s="2"/>
    </row>
    <row r="751" spans="6:18" x14ac:dyDescent="0.25">
      <c r="F751" s="2"/>
      <c r="L751" s="2"/>
      <c r="R751" s="2"/>
    </row>
    <row r="752" spans="6:18" x14ac:dyDescent="0.25">
      <c r="F752" s="2"/>
      <c r="L752" s="2"/>
      <c r="R752" s="2"/>
    </row>
    <row r="753" spans="6:18" x14ac:dyDescent="0.25">
      <c r="F753" s="2"/>
      <c r="L753" s="2"/>
      <c r="R753" s="2"/>
    </row>
    <row r="754" spans="6:18" x14ac:dyDescent="0.25">
      <c r="F754" s="2"/>
      <c r="L754" s="2"/>
      <c r="R754" s="2"/>
    </row>
    <row r="755" spans="6:18" x14ac:dyDescent="0.25">
      <c r="F755" s="2"/>
      <c r="L755" s="2"/>
      <c r="R755" s="2"/>
    </row>
    <row r="756" spans="6:18" x14ac:dyDescent="0.25">
      <c r="F756" s="2"/>
      <c r="L756" s="2"/>
      <c r="R756" s="2"/>
    </row>
    <row r="757" spans="6:18" x14ac:dyDescent="0.25">
      <c r="F757" s="2"/>
      <c r="L757" s="2"/>
      <c r="R757" s="2"/>
    </row>
    <row r="758" spans="6:18" x14ac:dyDescent="0.25">
      <c r="F758" s="2"/>
      <c r="L758" s="2"/>
      <c r="R758" s="2"/>
    </row>
    <row r="759" spans="6:18" x14ac:dyDescent="0.25">
      <c r="F759" s="2"/>
      <c r="L759" s="2"/>
      <c r="R759" s="2"/>
    </row>
    <row r="760" spans="6:18" x14ac:dyDescent="0.25">
      <c r="F760" s="2"/>
      <c r="L760" s="2"/>
      <c r="R760" s="2"/>
    </row>
    <row r="761" spans="6:18" x14ac:dyDescent="0.25">
      <c r="F761" s="2"/>
      <c r="L761" s="2"/>
      <c r="R761" s="2"/>
    </row>
    <row r="762" spans="6:18" x14ac:dyDescent="0.25">
      <c r="F762" s="2"/>
      <c r="L762" s="2"/>
      <c r="R762" s="2"/>
    </row>
    <row r="763" spans="6:18" x14ac:dyDescent="0.25">
      <c r="F763" s="2"/>
      <c r="L763" s="2"/>
      <c r="R763" s="2"/>
    </row>
    <row r="764" spans="6:18" x14ac:dyDescent="0.25">
      <c r="L764" s="2"/>
      <c r="R764" s="2"/>
    </row>
    <row r="765" spans="6:18" x14ac:dyDescent="0.25">
      <c r="L765" s="2"/>
      <c r="R765" s="2"/>
    </row>
    <row r="766" spans="6:18" x14ac:dyDescent="0.25">
      <c r="L766" s="2"/>
      <c r="R766" s="2"/>
    </row>
    <row r="767" spans="6:18" x14ac:dyDescent="0.25">
      <c r="L767" s="2"/>
      <c r="R767" s="2"/>
    </row>
    <row r="768" spans="6:18" x14ac:dyDescent="0.25">
      <c r="L768" s="2"/>
      <c r="R768" s="2"/>
    </row>
    <row r="769" spans="12:18" x14ac:dyDescent="0.25">
      <c r="L769" s="2"/>
      <c r="R769" s="2"/>
    </row>
    <row r="770" spans="12:18" x14ac:dyDescent="0.25">
      <c r="L770" s="2"/>
      <c r="R770" s="2"/>
    </row>
    <row r="771" spans="12:18" x14ac:dyDescent="0.25">
      <c r="L771" s="2"/>
      <c r="R771" s="2"/>
    </row>
    <row r="772" spans="12:18" x14ac:dyDescent="0.25">
      <c r="L772" s="2"/>
      <c r="R772" s="2"/>
    </row>
    <row r="773" spans="12:18" x14ac:dyDescent="0.25">
      <c r="L773" s="2"/>
      <c r="R773" s="2"/>
    </row>
    <row r="774" spans="12:18" x14ac:dyDescent="0.25">
      <c r="L774" s="2"/>
      <c r="R774" s="2"/>
    </row>
    <row r="775" spans="12:18" x14ac:dyDescent="0.25">
      <c r="L775" s="2"/>
      <c r="R775" s="2"/>
    </row>
    <row r="776" spans="12:18" x14ac:dyDescent="0.25">
      <c r="L776" s="2"/>
      <c r="R776" s="2"/>
    </row>
    <row r="777" spans="12:18" x14ac:dyDescent="0.25">
      <c r="L777" s="2"/>
      <c r="R777" s="2"/>
    </row>
    <row r="778" spans="12:18" x14ac:dyDescent="0.25">
      <c r="L778" s="2"/>
      <c r="R778" s="2"/>
    </row>
    <row r="779" spans="12:18" x14ac:dyDescent="0.25">
      <c r="L779" s="2"/>
      <c r="R779" s="2"/>
    </row>
    <row r="780" spans="12:18" x14ac:dyDescent="0.25">
      <c r="L780" s="2"/>
      <c r="R780" s="2"/>
    </row>
    <row r="781" spans="12:18" x14ac:dyDescent="0.25">
      <c r="L781" s="2"/>
      <c r="R781" s="2"/>
    </row>
    <row r="782" spans="12:18" x14ac:dyDescent="0.25">
      <c r="R782" s="2"/>
    </row>
    <row r="783" spans="12:18" x14ac:dyDescent="0.25">
      <c r="R783" s="2"/>
    </row>
    <row r="784" spans="12:18" x14ac:dyDescent="0.25">
      <c r="R784" s="2"/>
    </row>
    <row r="785" spans="18:18" x14ac:dyDescent="0.25">
      <c r="R785" s="2"/>
    </row>
    <row r="786" spans="18:18" x14ac:dyDescent="0.25">
      <c r="R786" s="2"/>
    </row>
  </sheetData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9"/>
  <sheetViews>
    <sheetView zoomScale="92" zoomScaleNormal="100" workbookViewId="0">
      <selection activeCell="L27" sqref="L27"/>
    </sheetView>
  </sheetViews>
  <sheetFormatPr defaultRowHeight="15" x14ac:dyDescent="0.25"/>
  <cols>
    <col min="1" max="1" width="28.42578125" customWidth="1"/>
    <col min="3" max="3" width="14.7109375" customWidth="1"/>
    <col min="4" max="4" width="14.140625" customWidth="1"/>
    <col min="5" max="5" width="15.42578125" customWidth="1"/>
    <col min="6" max="6" width="20" customWidth="1"/>
    <col min="7" max="7" width="20.28515625" customWidth="1"/>
    <col min="8" max="8" width="54.85546875" customWidth="1"/>
    <col min="9" max="9" width="53.42578125" customWidth="1"/>
    <col min="10" max="10" width="19.42578125" customWidth="1"/>
    <col min="11" max="11" width="19" customWidth="1"/>
    <col min="12" max="12" width="21.5703125" customWidth="1"/>
  </cols>
  <sheetData>
    <row r="1" spans="1:12" x14ac:dyDescent="0.25">
      <c r="A1" s="104" t="s">
        <v>36</v>
      </c>
      <c r="B1" s="104" t="s">
        <v>37</v>
      </c>
      <c r="C1" s="104" t="s">
        <v>51</v>
      </c>
      <c r="D1" s="104" t="s">
        <v>32</v>
      </c>
      <c r="E1" s="104" t="s">
        <v>25</v>
      </c>
      <c r="F1" s="104" t="s">
        <v>38</v>
      </c>
      <c r="G1" s="104" t="s">
        <v>39</v>
      </c>
      <c r="H1" s="104" t="s">
        <v>55</v>
      </c>
      <c r="I1" s="104" t="s">
        <v>52</v>
      </c>
      <c r="J1" s="104" t="s">
        <v>42</v>
      </c>
      <c r="K1" s="104" t="s">
        <v>43</v>
      </c>
      <c r="L1" s="104" t="s">
        <v>46</v>
      </c>
    </row>
    <row r="2" spans="1:12" x14ac:dyDescent="0.25">
      <c r="A2" t="s">
        <v>72</v>
      </c>
      <c r="B2">
        <v>3</v>
      </c>
      <c r="C2">
        <v>6</v>
      </c>
      <c r="D2">
        <v>52</v>
      </c>
      <c r="E2">
        <v>25</v>
      </c>
      <c r="F2">
        <v>12</v>
      </c>
      <c r="G2" s="105"/>
      <c r="H2" t="s">
        <v>70</v>
      </c>
      <c r="I2" t="s">
        <v>71</v>
      </c>
      <c r="J2" s="107"/>
      <c r="K2" s="107"/>
      <c r="L2" s="107"/>
    </row>
    <row r="3" spans="1:12" x14ac:dyDescent="0.25">
      <c r="A3" t="s">
        <v>68</v>
      </c>
      <c r="B3">
        <v>2</v>
      </c>
      <c r="C3">
        <v>6</v>
      </c>
      <c r="D3">
        <v>75</v>
      </c>
      <c r="E3">
        <v>57</v>
      </c>
      <c r="F3">
        <v>0</v>
      </c>
      <c r="G3" s="105"/>
      <c r="H3" t="s">
        <v>67</v>
      </c>
      <c r="I3" t="s">
        <v>69</v>
      </c>
      <c r="J3" s="107"/>
      <c r="K3" s="107"/>
      <c r="L3" s="107"/>
    </row>
    <row r="4" spans="1:12" x14ac:dyDescent="0.25">
      <c r="A4" t="s">
        <v>63</v>
      </c>
      <c r="B4">
        <v>5</v>
      </c>
      <c r="C4">
        <v>6</v>
      </c>
      <c r="D4">
        <v>157</v>
      </c>
      <c r="E4">
        <v>58</v>
      </c>
      <c r="F4">
        <v>27</v>
      </c>
      <c r="G4" s="105"/>
      <c r="H4" t="s">
        <v>77</v>
      </c>
      <c r="I4" t="s">
        <v>66</v>
      </c>
      <c r="J4" s="107"/>
      <c r="K4" s="107"/>
      <c r="L4" s="107"/>
    </row>
    <row r="5" spans="1:12" x14ac:dyDescent="0.25">
      <c r="A5" t="s">
        <v>62</v>
      </c>
      <c r="B5">
        <v>4</v>
      </c>
      <c r="C5">
        <v>7</v>
      </c>
      <c r="D5">
        <v>130</v>
      </c>
      <c r="E5">
        <v>55</v>
      </c>
      <c r="F5">
        <v>25</v>
      </c>
      <c r="G5" s="105"/>
      <c r="H5" t="s">
        <v>64</v>
      </c>
      <c r="I5" t="s">
        <v>65</v>
      </c>
      <c r="J5" s="107"/>
      <c r="K5" s="107"/>
      <c r="L5" s="107"/>
    </row>
    <row r="6" spans="1:12" x14ac:dyDescent="0.25">
      <c r="A6" t="s">
        <v>40</v>
      </c>
      <c r="B6">
        <v>6</v>
      </c>
      <c r="C6">
        <v>9</v>
      </c>
      <c r="D6">
        <v>185</v>
      </c>
      <c r="E6">
        <v>73</v>
      </c>
      <c r="F6">
        <v>32</v>
      </c>
      <c r="G6" s="105" t="s">
        <v>57</v>
      </c>
      <c r="H6" t="s">
        <v>56</v>
      </c>
      <c r="I6" t="s">
        <v>54</v>
      </c>
      <c r="J6" t="s">
        <v>49</v>
      </c>
      <c r="K6" t="s">
        <v>44</v>
      </c>
      <c r="L6" t="s">
        <v>47</v>
      </c>
    </row>
    <row r="7" spans="1:12" x14ac:dyDescent="0.25">
      <c r="A7" t="s">
        <v>41</v>
      </c>
      <c r="B7">
        <v>5</v>
      </c>
      <c r="C7">
        <v>9</v>
      </c>
      <c r="D7">
        <v>211</v>
      </c>
      <c r="E7">
        <v>69</v>
      </c>
      <c r="F7">
        <v>39</v>
      </c>
      <c r="G7" s="105" t="s">
        <v>58</v>
      </c>
      <c r="H7" t="s">
        <v>73</v>
      </c>
      <c r="I7" t="s">
        <v>53</v>
      </c>
      <c r="J7" t="s">
        <v>50</v>
      </c>
      <c r="K7" t="s">
        <v>45</v>
      </c>
      <c r="L7" t="s">
        <v>48</v>
      </c>
    </row>
    <row r="8" spans="1:12" x14ac:dyDescent="0.25">
      <c r="A8" t="s">
        <v>59</v>
      </c>
      <c r="B8">
        <v>6</v>
      </c>
      <c r="C8">
        <v>9</v>
      </c>
      <c r="D8">
        <v>227</v>
      </c>
      <c r="E8">
        <v>83</v>
      </c>
      <c r="F8">
        <v>33</v>
      </c>
      <c r="G8" s="105" t="s">
        <v>75</v>
      </c>
      <c r="H8" t="s">
        <v>74</v>
      </c>
      <c r="I8" t="s">
        <v>61</v>
      </c>
      <c r="J8" t="s">
        <v>76</v>
      </c>
      <c r="K8" t="s">
        <v>86</v>
      </c>
      <c r="L8" t="s">
        <v>47</v>
      </c>
    </row>
    <row r="9" spans="1:12" x14ac:dyDescent="0.25">
      <c r="A9" t="s">
        <v>78</v>
      </c>
      <c r="B9">
        <v>3</v>
      </c>
      <c r="C9">
        <v>11</v>
      </c>
      <c r="D9">
        <v>141</v>
      </c>
      <c r="E9">
        <v>79</v>
      </c>
      <c r="F9">
        <v>20</v>
      </c>
      <c r="G9" s="105" t="s">
        <v>82</v>
      </c>
      <c r="H9" t="s">
        <v>80</v>
      </c>
      <c r="I9" t="s">
        <v>81</v>
      </c>
      <c r="J9" t="s">
        <v>83</v>
      </c>
      <c r="K9" t="s">
        <v>85</v>
      </c>
      <c r="L9" t="s">
        <v>87</v>
      </c>
    </row>
    <row r="10" spans="1:12" x14ac:dyDescent="0.25">
      <c r="A10" t="s">
        <v>88</v>
      </c>
      <c r="B10">
        <v>6</v>
      </c>
      <c r="C10">
        <v>10</v>
      </c>
      <c r="D10">
        <v>259</v>
      </c>
      <c r="E10">
        <v>87</v>
      </c>
      <c r="F10">
        <v>43</v>
      </c>
      <c r="G10" s="105" t="s">
        <v>90</v>
      </c>
      <c r="H10" t="s">
        <v>91</v>
      </c>
      <c r="I10" t="s">
        <v>92</v>
      </c>
      <c r="J10" t="s">
        <v>93</v>
      </c>
      <c r="K10" t="s">
        <v>94</v>
      </c>
      <c r="L10" t="s">
        <v>48</v>
      </c>
    </row>
    <row r="11" spans="1:12" x14ac:dyDescent="0.25">
      <c r="A11" t="s">
        <v>95</v>
      </c>
      <c r="B11">
        <v>1</v>
      </c>
      <c r="C11">
        <v>10</v>
      </c>
      <c r="D11">
        <v>39</v>
      </c>
      <c r="E11">
        <v>39</v>
      </c>
      <c r="F11">
        <v>0</v>
      </c>
      <c r="G11" s="105" t="s">
        <v>112</v>
      </c>
      <c r="H11" t="s">
        <v>96</v>
      </c>
      <c r="I11" t="s">
        <v>97</v>
      </c>
      <c r="J11" t="s">
        <v>102</v>
      </c>
      <c r="K11" t="s">
        <v>103</v>
      </c>
      <c r="L11" t="s">
        <v>104</v>
      </c>
    </row>
    <row r="12" spans="1:12" x14ac:dyDescent="0.25">
      <c r="A12" t="s">
        <v>101</v>
      </c>
      <c r="B12">
        <v>3</v>
      </c>
      <c r="C12">
        <v>8</v>
      </c>
      <c r="D12">
        <v>114</v>
      </c>
      <c r="E12">
        <v>65</v>
      </c>
      <c r="F12">
        <v>16</v>
      </c>
      <c r="G12" s="105" t="s">
        <v>111</v>
      </c>
      <c r="H12" t="s">
        <v>106</v>
      </c>
      <c r="I12" t="s">
        <v>107</v>
      </c>
      <c r="J12" t="s">
        <v>108</v>
      </c>
      <c r="K12" t="s">
        <v>109</v>
      </c>
      <c r="L12" t="s">
        <v>110</v>
      </c>
    </row>
    <row r="13" spans="1:12" x14ac:dyDescent="0.25">
      <c r="A13" t="s">
        <v>113</v>
      </c>
      <c r="B13">
        <v>3</v>
      </c>
      <c r="C13">
        <v>14</v>
      </c>
      <c r="D13">
        <v>163</v>
      </c>
      <c r="E13">
        <v>96</v>
      </c>
      <c r="F13">
        <v>19</v>
      </c>
      <c r="G13" s="105" t="s">
        <v>123</v>
      </c>
      <c r="H13" t="s">
        <v>121</v>
      </c>
      <c r="I13" t="s">
        <v>122</v>
      </c>
      <c r="J13" t="s">
        <v>124</v>
      </c>
      <c r="K13" t="s">
        <v>125</v>
      </c>
      <c r="L13" t="s">
        <v>126</v>
      </c>
    </row>
    <row r="14" spans="1:12" x14ac:dyDescent="0.25">
      <c r="A14" t="s">
        <v>114</v>
      </c>
      <c r="B14">
        <v>6</v>
      </c>
      <c r="C14">
        <v>16</v>
      </c>
      <c r="D14">
        <v>315</v>
      </c>
      <c r="E14">
        <v>126</v>
      </c>
      <c r="F14">
        <v>50</v>
      </c>
      <c r="G14" s="105" t="s">
        <v>139</v>
      </c>
      <c r="H14" t="s">
        <v>136</v>
      </c>
      <c r="I14" t="s">
        <v>137</v>
      </c>
      <c r="J14" t="s">
        <v>140</v>
      </c>
      <c r="K14" t="s">
        <v>142</v>
      </c>
      <c r="L14" t="s">
        <v>141</v>
      </c>
    </row>
    <row r="15" spans="1:12" x14ac:dyDescent="0.25">
      <c r="A15" t="s">
        <v>144</v>
      </c>
      <c r="B15">
        <v>5</v>
      </c>
      <c r="C15">
        <v>17</v>
      </c>
      <c r="D15">
        <v>366</v>
      </c>
      <c r="E15">
        <v>154</v>
      </c>
      <c r="F15">
        <v>64</v>
      </c>
      <c r="G15" s="105" t="s">
        <v>156</v>
      </c>
      <c r="H15" t="s">
        <v>152</v>
      </c>
      <c r="I15" t="s">
        <v>196</v>
      </c>
      <c r="J15" t="s">
        <v>153</v>
      </c>
      <c r="K15" t="s">
        <v>154</v>
      </c>
      <c r="L15" t="s">
        <v>155</v>
      </c>
    </row>
    <row r="16" spans="1:12" x14ac:dyDescent="0.25">
      <c r="A16" t="s">
        <v>175</v>
      </c>
      <c r="B16">
        <v>8</v>
      </c>
      <c r="C16">
        <v>12</v>
      </c>
      <c r="D16">
        <v>410</v>
      </c>
      <c r="E16">
        <v>129</v>
      </c>
      <c r="F16">
        <v>67</v>
      </c>
      <c r="G16" s="105" t="s">
        <v>204</v>
      </c>
      <c r="H16" t="s">
        <v>202</v>
      </c>
      <c r="I16" t="s">
        <v>201</v>
      </c>
      <c r="J16" t="s">
        <v>205</v>
      </c>
      <c r="K16" t="s">
        <v>207</v>
      </c>
      <c r="L16" t="s">
        <v>206</v>
      </c>
    </row>
    <row r="17" spans="1:12" x14ac:dyDescent="0.25">
      <c r="A17" t="s">
        <v>215</v>
      </c>
      <c r="B17">
        <v>5</v>
      </c>
      <c r="C17">
        <v>14</v>
      </c>
      <c r="D17">
        <v>347</v>
      </c>
      <c r="E17">
        <v>134</v>
      </c>
      <c r="F17">
        <v>61</v>
      </c>
      <c r="G17" s="105" t="s">
        <v>221</v>
      </c>
      <c r="H17" t="s">
        <v>220</v>
      </c>
      <c r="I17" t="s">
        <v>216</v>
      </c>
      <c r="J17" t="s">
        <v>231</v>
      </c>
      <c r="K17" t="s">
        <v>232</v>
      </c>
      <c r="L17" t="s">
        <v>233</v>
      </c>
    </row>
    <row r="18" spans="1:12" x14ac:dyDescent="0.25">
      <c r="A18" t="s">
        <v>227</v>
      </c>
      <c r="B18">
        <v>8</v>
      </c>
      <c r="C18">
        <v>11</v>
      </c>
      <c r="D18">
        <v>435</v>
      </c>
      <c r="E18">
        <v>127</v>
      </c>
      <c r="F18">
        <v>63</v>
      </c>
      <c r="G18" s="105" t="s">
        <v>276</v>
      </c>
      <c r="H18" t="s">
        <v>272</v>
      </c>
      <c r="I18" t="s">
        <v>273</v>
      </c>
      <c r="J18" t="s">
        <v>274</v>
      </c>
      <c r="K18" t="s">
        <v>275</v>
      </c>
      <c r="L18" t="s">
        <v>206</v>
      </c>
    </row>
    <row r="19" spans="1:12" x14ac:dyDescent="0.25">
      <c r="A19" t="s">
        <v>316</v>
      </c>
      <c r="B19">
        <v>5</v>
      </c>
      <c r="C19">
        <v>17</v>
      </c>
      <c r="D19">
        <v>307</v>
      </c>
      <c r="E19">
        <v>122</v>
      </c>
      <c r="F19">
        <v>56</v>
      </c>
      <c r="G19" s="105" t="s">
        <v>385</v>
      </c>
      <c r="H19" t="s">
        <v>386</v>
      </c>
      <c r="I19" t="s">
        <v>387</v>
      </c>
    </row>
  </sheetData>
  <pageMargins left="0.7" right="0.7" top="0.75" bottom="0.75" header="0.3" footer="0.3"/>
  <pageSetup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B47"/>
  <sheetViews>
    <sheetView workbookViewId="0">
      <selection activeCell="B12" sqref="B12"/>
    </sheetView>
  </sheetViews>
  <sheetFormatPr defaultRowHeight="15" x14ac:dyDescent="0.25"/>
  <sheetData>
    <row r="3" spans="1:2" x14ac:dyDescent="0.25">
      <c r="A3" t="s">
        <v>13</v>
      </c>
    </row>
    <row r="6" spans="1:2" x14ac:dyDescent="0.25">
      <c r="A6" t="s">
        <v>14</v>
      </c>
      <c r="B6" t="s">
        <v>15</v>
      </c>
    </row>
    <row r="7" spans="1:2" x14ac:dyDescent="0.25">
      <c r="B7" t="s">
        <v>16</v>
      </c>
    </row>
    <row r="8" spans="1:2" x14ac:dyDescent="0.25">
      <c r="B8" t="s">
        <v>17</v>
      </c>
    </row>
    <row r="9" spans="1:2" x14ac:dyDescent="0.25">
      <c r="B9" t="s">
        <v>222</v>
      </c>
    </row>
    <row r="10" spans="1:2" x14ac:dyDescent="0.25">
      <c r="B10" t="s">
        <v>223</v>
      </c>
    </row>
    <row r="11" spans="1:2" x14ac:dyDescent="0.25">
      <c r="B11" t="s">
        <v>224</v>
      </c>
    </row>
    <row r="12" spans="1:2" x14ac:dyDescent="0.25">
      <c r="B12" t="s">
        <v>225</v>
      </c>
    </row>
    <row r="14" spans="1:2" x14ac:dyDescent="0.25">
      <c r="B14" t="s">
        <v>18</v>
      </c>
    </row>
    <row r="16" spans="1:2" x14ac:dyDescent="0.25">
      <c r="A16" t="s">
        <v>14</v>
      </c>
      <c r="B16" t="s">
        <v>19</v>
      </c>
    </row>
    <row r="18" spans="1:2" x14ac:dyDescent="0.25">
      <c r="A18" t="s">
        <v>14</v>
      </c>
      <c r="B18" t="s">
        <v>60</v>
      </c>
    </row>
    <row r="20" spans="1:2" x14ac:dyDescent="0.25">
      <c r="A20" t="s">
        <v>14</v>
      </c>
      <c r="B20" t="s">
        <v>20</v>
      </c>
    </row>
    <row r="22" spans="1:2" x14ac:dyDescent="0.25">
      <c r="A22" t="s">
        <v>21</v>
      </c>
    </row>
    <row r="23" spans="1:2" x14ac:dyDescent="0.25">
      <c r="A23" t="s">
        <v>22</v>
      </c>
    </row>
    <row r="24" spans="1:2" x14ac:dyDescent="0.25">
      <c r="A24" t="s">
        <v>157</v>
      </c>
    </row>
    <row r="25" spans="1:2" x14ac:dyDescent="0.25">
      <c r="A25" t="s">
        <v>158</v>
      </c>
    </row>
    <row r="26" spans="1:2" x14ac:dyDescent="0.25">
      <c r="A26" t="s">
        <v>159</v>
      </c>
    </row>
    <row r="27" spans="1:2" x14ac:dyDescent="0.25">
      <c r="A27" t="s">
        <v>160</v>
      </c>
    </row>
    <row r="28" spans="1:2" x14ac:dyDescent="0.25">
      <c r="A28" t="s">
        <v>161</v>
      </c>
    </row>
    <row r="29" spans="1:2" x14ac:dyDescent="0.25">
      <c r="A29" t="s">
        <v>162</v>
      </c>
    </row>
    <row r="30" spans="1:2" x14ac:dyDescent="0.25">
      <c r="A30" t="s">
        <v>163</v>
      </c>
    </row>
    <row r="31" spans="1:2" x14ac:dyDescent="0.25">
      <c r="A31" t="s">
        <v>164</v>
      </c>
    </row>
    <row r="32" spans="1:2" x14ac:dyDescent="0.25">
      <c r="A32" t="s">
        <v>165</v>
      </c>
    </row>
    <row r="33" spans="1:1" x14ac:dyDescent="0.25">
      <c r="A33" t="s">
        <v>166</v>
      </c>
    </row>
    <row r="34" spans="1:1" x14ac:dyDescent="0.25">
      <c r="A34" t="s">
        <v>167</v>
      </c>
    </row>
    <row r="35" spans="1:1" x14ac:dyDescent="0.25">
      <c r="A35" t="s">
        <v>168</v>
      </c>
    </row>
    <row r="36" spans="1:1" x14ac:dyDescent="0.25">
      <c r="A36" t="s">
        <v>169</v>
      </c>
    </row>
    <row r="37" spans="1:1" x14ac:dyDescent="0.25">
      <c r="A37" t="s">
        <v>170</v>
      </c>
    </row>
    <row r="38" spans="1:1" x14ac:dyDescent="0.25">
      <c r="A38" t="s">
        <v>23</v>
      </c>
    </row>
    <row r="39" spans="1:1" x14ac:dyDescent="0.25">
      <c r="A39" t="s">
        <v>24</v>
      </c>
    </row>
    <row r="44" spans="1:1" x14ac:dyDescent="0.25">
      <c r="A44" t="s">
        <v>33</v>
      </c>
    </row>
    <row r="45" spans="1:1" x14ac:dyDescent="0.25">
      <c r="A45" t="s">
        <v>35</v>
      </c>
    </row>
    <row r="46" spans="1:1" x14ac:dyDescent="0.25">
      <c r="A46" t="s">
        <v>34</v>
      </c>
    </row>
    <row r="47" spans="1:1" x14ac:dyDescent="0.25">
      <c r="A47" t="s">
        <v>84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C52A17727B1349B93EF43017D33508" ma:contentTypeVersion="10" ma:contentTypeDescription="Create a new document." ma:contentTypeScope="" ma:versionID="8fe1f0af1507732d6060abba39238776">
  <xsd:schema xmlns:xsd="http://www.w3.org/2001/XMLSchema" xmlns:xs="http://www.w3.org/2001/XMLSchema" xmlns:p="http://schemas.microsoft.com/office/2006/metadata/properties" xmlns:ns3="3849d165-27c9-4e05-a22d-056b88edd7eb" xmlns:ns4="926d528c-c3d3-4633-a64b-b64653d95f18" targetNamespace="http://schemas.microsoft.com/office/2006/metadata/properties" ma:root="true" ma:fieldsID="14148a9ff2e52677a0842f22ca970b14" ns3:_="" ns4:_="">
    <xsd:import namespace="3849d165-27c9-4e05-a22d-056b88edd7eb"/>
    <xsd:import namespace="926d528c-c3d3-4633-a64b-b64653d95f1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49d165-27c9-4e05-a22d-056b88edd7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6d528c-c3d3-4633-a64b-b64653d95f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2C5808E-E993-4CB6-B2A5-028F0D6D34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D7BD3C1-ECE3-4247-9152-3F37EDD788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849d165-27c9-4e05-a22d-056b88edd7eb"/>
    <ds:schemaRef ds:uri="926d528c-c3d3-4633-a64b-b64653d95f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14AEBD-49E8-40DD-BABB-4FC8DB1CB7BE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3849d165-27c9-4e05-a22d-056b88edd7eb"/>
    <ds:schemaRef ds:uri="http://schemas.microsoft.com/office/2006/metadata/properties"/>
    <ds:schemaRef ds:uri="926d528c-c3d3-4633-a64b-b64653d95f18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Metadata/LabelInfo.xml><?xml version="1.0" encoding="utf-8"?>
<clbl:labelList xmlns:clbl="http://schemas.microsoft.com/office/2020/mipLabelMetadata">
  <clbl:label id="{b1851626-05c4-426e-b768-1c35733f6fea}" enabled="1" method="Standard" siteId="{fbc493a8-0d24-4454-a815-f4ca58e8c09d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Individuellt</vt:lpstr>
      <vt:lpstr>Klubbkampen</vt:lpstr>
      <vt:lpstr>Cup statistik</vt:lpstr>
      <vt:lpstr>Regler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Wernersson,Per</dc:creator>
  <cp:lastModifiedBy>Wernersson, Per</cp:lastModifiedBy>
  <cp:lastPrinted>2021-10-22T19:14:36Z</cp:lastPrinted>
  <dcterms:created xsi:type="dcterms:W3CDTF">2017-06-19T19:58:35Z</dcterms:created>
  <dcterms:modified xsi:type="dcterms:W3CDTF">2024-02-26T19:41:53Z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0x01010097C52A17727B1349B93EF43017D33508</vt:lpwstr>
  </property>
</Properties>
</file>